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KPGYuwHRcRJMQef43RNJAdPJ2WMGFTkc\1. PFC (Master)\2. Dealer Documents (Needs Cleanup Sherwin; completed)\2. Order Forms\1. Order Forms\"/>
    </mc:Choice>
  </mc:AlternateContent>
  <xr:revisionPtr revIDLastSave="0" documentId="13_ncr:1_{4CDBC1EE-D8FF-49D4-95D0-15845A197317}" xr6:coauthVersionLast="47" xr6:coauthVersionMax="47" xr10:uidLastSave="{00000000-0000-0000-0000-000000000000}"/>
  <bookViews>
    <workbookView xWindow="-110" yWindow="-110" windowWidth="19420" windowHeight="11620" tabRatio="912" xr2:uid="{00000000-000D-0000-FFFF-FFFF00000000}"/>
  </bookViews>
  <sheets>
    <sheet name="0.MANDATORY COMPANY INFO" sheetId="12" r:id="rId1"/>
    <sheet name="1.Hardware" sheetId="1" r:id="rId2"/>
    <sheet name="2.Closet Accessories" sheetId="4" r:id="rId3"/>
    <sheet name="3.Office Accessories" sheetId="5" r:id="rId4"/>
    <sheet name="4.Garage Accessories" sheetId="6" r:id="rId5"/>
    <sheet name="5.Hooks" sheetId="2" r:id="rId6"/>
    <sheet name="6.Closet LED Lighting" sheetId="3" r:id="rId7"/>
    <sheet name="7.Covers" sheetId="7" r:id="rId8"/>
    <sheet name="8.Handles" sheetId="9" r:id="rId9"/>
    <sheet name="9.Job Aids" sheetId="11" r:id="rId10"/>
    <sheet name="10.Samples" sheetId="14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9" i="14" l="1"/>
  <c r="G100" i="14"/>
  <c r="G90" i="14"/>
  <c r="G91" i="14"/>
  <c r="G83" i="14"/>
  <c r="G84" i="14"/>
  <c r="G20" i="1" l="1"/>
  <c r="G5" i="14"/>
  <c r="B5" i="14"/>
  <c r="B4" i="14"/>
  <c r="G3" i="14"/>
  <c r="B3" i="14"/>
  <c r="B2" i="14"/>
  <c r="G145" i="9"/>
  <c r="G146" i="9"/>
  <c r="G116" i="9"/>
  <c r="G117" i="9"/>
  <c r="G118" i="9"/>
  <c r="G119" i="9"/>
  <c r="G120" i="9"/>
  <c r="G121" i="9"/>
  <c r="G122" i="9"/>
  <c r="G110" i="9"/>
  <c r="G111" i="9"/>
  <c r="G101" i="9"/>
  <c r="G102" i="9"/>
  <c r="G12" i="2"/>
  <c r="G13" i="2"/>
  <c r="G19" i="2"/>
  <c r="G20" i="2"/>
  <c r="G16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5" i="4"/>
  <c r="G136" i="4"/>
  <c r="G128" i="4"/>
  <c r="G127" i="4"/>
  <c r="G119" i="4"/>
  <c r="G120" i="4"/>
  <c r="G114" i="4"/>
  <c r="G115" i="4"/>
  <c r="G84" i="4"/>
  <c r="G85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53" i="4"/>
  <c r="G54" i="4"/>
  <c r="G47" i="4"/>
  <c r="G48" i="4"/>
  <c r="G41" i="4"/>
  <c r="G42" i="4"/>
  <c r="G35" i="4"/>
  <c r="G36" i="4"/>
  <c r="G29" i="4"/>
  <c r="G30" i="4"/>
  <c r="G21" i="4"/>
  <c r="G22" i="4"/>
  <c r="G13" i="4"/>
  <c r="G14" i="4"/>
  <c r="G8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3" i="14"/>
  <c r="G24" i="14"/>
  <c r="G25" i="14"/>
  <c r="G26" i="14"/>
  <c r="G27" i="14"/>
  <c r="G28" i="14"/>
  <c r="G29" i="14"/>
  <c r="G30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5" i="14"/>
  <c r="G46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4" i="14"/>
  <c r="G65" i="14"/>
  <c r="G66" i="14"/>
  <c r="G67" i="14"/>
  <c r="G69" i="14"/>
  <c r="G70" i="14"/>
  <c r="G71" i="14"/>
  <c r="G72" i="14"/>
  <c r="G73" i="14"/>
  <c r="G74" i="14"/>
  <c r="G75" i="14"/>
  <c r="G76" i="14"/>
  <c r="G77" i="14"/>
  <c r="G79" i="14"/>
  <c r="G80" i="14"/>
  <c r="G81" i="14"/>
  <c r="G82" i="14"/>
  <c r="G86" i="14"/>
  <c r="G87" i="14"/>
  <c r="G88" i="14"/>
  <c r="G89" i="14"/>
  <c r="G93" i="14"/>
  <c r="G95" i="14"/>
  <c r="G96" i="14"/>
  <c r="G97" i="14"/>
  <c r="G98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7" i="14"/>
  <c r="G128" i="14"/>
  <c r="G129" i="14"/>
  <c r="G130" i="14"/>
  <c r="G131" i="14"/>
  <c r="G132" i="14"/>
  <c r="G133" i="14"/>
  <c r="G135" i="14"/>
  <c r="G136" i="14"/>
  <c r="G137" i="14"/>
  <c r="G139" i="14"/>
  <c r="G140" i="14"/>
  <c r="G141" i="14"/>
  <c r="G143" i="14"/>
  <c r="G144" i="14"/>
  <c r="G162" i="14"/>
  <c r="G14" i="6"/>
  <c r="G51" i="1"/>
  <c r="G52" i="1"/>
  <c r="G47" i="1"/>
  <c r="G48" i="1"/>
  <c r="G39" i="1"/>
  <c r="G40" i="1"/>
  <c r="G29" i="1"/>
  <c r="G30" i="1"/>
  <c r="G31" i="1"/>
  <c r="G13" i="11"/>
  <c r="G90" i="1"/>
  <c r="G91" i="1"/>
  <c r="G89" i="1"/>
  <c r="G30" i="6"/>
  <c r="G27" i="5"/>
  <c r="G67" i="1"/>
  <c r="G56" i="1"/>
  <c r="G57" i="1"/>
  <c r="G59" i="1"/>
  <c r="G60" i="1"/>
  <c r="G61" i="1"/>
  <c r="G63" i="1"/>
  <c r="G64" i="1"/>
  <c r="G66" i="1"/>
  <c r="G70" i="1"/>
  <c r="G71" i="1"/>
  <c r="G72" i="1"/>
  <c r="G73" i="1"/>
  <c r="G74" i="1"/>
  <c r="G76" i="1"/>
  <c r="G77" i="1"/>
  <c r="G78" i="1"/>
  <c r="G79" i="1"/>
  <c r="G80" i="1"/>
  <c r="G8" i="4"/>
  <c r="G9" i="4"/>
  <c r="G10" i="4"/>
  <c r="G11" i="4"/>
  <c r="G12" i="4"/>
  <c r="G17" i="4"/>
  <c r="G18" i="4"/>
  <c r="G19" i="4"/>
  <c r="G20" i="4"/>
  <c r="G24" i="4"/>
  <c r="G25" i="4"/>
  <c r="G26" i="4"/>
  <c r="G27" i="4"/>
  <c r="G28" i="4"/>
  <c r="G32" i="4"/>
  <c r="G33" i="4"/>
  <c r="G34" i="4"/>
  <c r="G38" i="4"/>
  <c r="G39" i="4"/>
  <c r="G40" i="4"/>
  <c r="G44" i="4"/>
  <c r="G45" i="4"/>
  <c r="G46" i="4"/>
  <c r="G50" i="4"/>
  <c r="G51" i="4"/>
  <c r="G52" i="4"/>
  <c r="G56" i="4"/>
  <c r="G13" i="1"/>
  <c r="G198" i="4"/>
  <c r="G191" i="4"/>
  <c r="G125" i="4"/>
  <c r="G126" i="4"/>
  <c r="G129" i="4"/>
  <c r="G130" i="4"/>
  <c r="G124" i="4"/>
  <c r="G23" i="1"/>
  <c r="B5" i="11"/>
  <c r="B5" i="9"/>
  <c r="B5" i="7"/>
  <c r="B5" i="3"/>
  <c r="B5" i="2"/>
  <c r="B5" i="6"/>
  <c r="B5" i="5"/>
  <c r="B5" i="4"/>
  <c r="G5" i="9"/>
  <c r="G5" i="11"/>
  <c r="G5" i="7"/>
  <c r="F5" i="7"/>
  <c r="G5" i="3"/>
  <c r="G5" i="2"/>
  <c r="G5" i="6"/>
  <c r="G5" i="5"/>
  <c r="G5" i="4"/>
  <c r="G5" i="1"/>
  <c r="B5" i="1"/>
  <c r="B4" i="11"/>
  <c r="B4" i="9"/>
  <c r="B4" i="7"/>
  <c r="B4" i="3"/>
  <c r="B4" i="2"/>
  <c r="B4" i="6"/>
  <c r="B4" i="5"/>
  <c r="B4" i="4"/>
  <c r="B4" i="1"/>
  <c r="G3" i="11"/>
  <c r="G3" i="9"/>
  <c r="G3" i="7"/>
  <c r="G3" i="3"/>
  <c r="G3" i="2"/>
  <c r="G3" i="6"/>
  <c r="G3" i="5"/>
  <c r="G3" i="4"/>
  <c r="G3" i="1"/>
  <c r="B3" i="11"/>
  <c r="B3" i="9"/>
  <c r="B3" i="7"/>
  <c r="B3" i="3"/>
  <c r="B3" i="2"/>
  <c r="B3" i="6"/>
  <c r="B3" i="5"/>
  <c r="B3" i="4"/>
  <c r="B3" i="1"/>
  <c r="B2" i="11"/>
  <c r="B2" i="9"/>
  <c r="B2" i="7"/>
  <c r="B2" i="3"/>
  <c r="B2" i="2"/>
  <c r="B2" i="6"/>
  <c r="B2" i="5"/>
  <c r="B2" i="4"/>
  <c r="B2" i="1"/>
  <c r="G164" i="14" l="1"/>
  <c r="B17" i="12" s="1"/>
  <c r="G23" i="3"/>
  <c r="G129" i="9"/>
  <c r="G130" i="9"/>
  <c r="G128" i="9"/>
  <c r="G127" i="9"/>
  <c r="G126" i="9"/>
  <c r="G125" i="9"/>
  <c r="G124" i="9"/>
  <c r="G113" i="9"/>
  <c r="G107" i="9"/>
  <c r="G10" i="1"/>
  <c r="G22" i="1" l="1"/>
  <c r="G98" i="9" l="1"/>
  <c r="G99" i="9"/>
  <c r="G100" i="9"/>
  <c r="G108" i="9"/>
  <c r="G109" i="9"/>
  <c r="G142" i="9"/>
  <c r="G143" i="9"/>
  <c r="G144" i="9"/>
  <c r="G104" i="9"/>
  <c r="G105" i="9"/>
  <c r="G132" i="9"/>
  <c r="G133" i="9"/>
  <c r="G134" i="9"/>
  <c r="G114" i="9"/>
  <c r="G115" i="9"/>
  <c r="G136" i="9"/>
  <c r="G137" i="9"/>
  <c r="G138" i="9"/>
  <c r="G139" i="9"/>
  <c r="G140" i="9"/>
  <c r="G148" i="9" l="1"/>
  <c r="B15" i="12" s="1"/>
  <c r="G9" i="11"/>
  <c r="G8" i="9" l="1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7" i="9"/>
  <c r="H15" i="7"/>
  <c r="H16" i="7"/>
  <c r="H17" i="7"/>
  <c r="H18" i="7"/>
  <c r="H14" i="7"/>
  <c r="H9" i="7"/>
  <c r="H10" i="7"/>
  <c r="H11" i="7"/>
  <c r="H12" i="7"/>
  <c r="H8" i="7"/>
  <c r="H21" i="7" l="1"/>
  <c r="B14" i="12" s="1"/>
  <c r="G50" i="3"/>
  <c r="G49" i="3"/>
  <c r="G47" i="3"/>
  <c r="G46" i="3"/>
  <c r="G41" i="3"/>
  <c r="G42" i="3"/>
  <c r="G43" i="3"/>
  <c r="G44" i="3"/>
  <c r="G40" i="3"/>
  <c r="G38" i="3"/>
  <c r="G36" i="3"/>
  <c r="G35" i="3"/>
  <c r="G33" i="3"/>
  <c r="G26" i="3"/>
  <c r="G27" i="3"/>
  <c r="G28" i="3"/>
  <c r="G29" i="3"/>
  <c r="G30" i="3"/>
  <c r="G31" i="3"/>
  <c r="G25" i="3"/>
  <c r="G22" i="3"/>
  <c r="G21" i="3"/>
  <c r="G19" i="3"/>
  <c r="G18" i="3"/>
  <c r="G16" i="3"/>
  <c r="G15" i="3"/>
  <c r="G14" i="3"/>
  <c r="G11" i="3"/>
  <c r="G10" i="3"/>
  <c r="G8" i="3"/>
  <c r="G9" i="6"/>
  <c r="G10" i="6"/>
  <c r="G12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31" i="6"/>
  <c r="G32" i="6"/>
  <c r="G34" i="6"/>
  <c r="G8" i="6"/>
  <c r="G9" i="5"/>
  <c r="G10" i="5"/>
  <c r="G11" i="5"/>
  <c r="G12" i="5"/>
  <c r="G13" i="5"/>
  <c r="G15" i="5"/>
  <c r="G19" i="5"/>
  <c r="G20" i="5"/>
  <c r="G21" i="5"/>
  <c r="G22" i="5"/>
  <c r="G23" i="5"/>
  <c r="G16" i="5"/>
  <c r="G17" i="5"/>
  <c r="G24" i="5"/>
  <c r="G25" i="5"/>
  <c r="G28" i="5"/>
  <c r="G29" i="5"/>
  <c r="G8" i="5"/>
  <c r="G36" i="1"/>
  <c r="G199" i="4"/>
  <c r="G197" i="4"/>
  <c r="G196" i="4"/>
  <c r="G195" i="4"/>
  <c r="G189" i="4"/>
  <c r="G190" i="4"/>
  <c r="G192" i="4"/>
  <c r="G193" i="4"/>
  <c r="G188" i="4"/>
  <c r="G57" i="4"/>
  <c r="G58" i="4"/>
  <c r="G82" i="4"/>
  <c r="G83" i="4"/>
  <c r="G87" i="4"/>
  <c r="G88" i="4"/>
  <c r="G89" i="4"/>
  <c r="G90" i="4"/>
  <c r="G91" i="4"/>
  <c r="G92" i="4"/>
  <c r="G93" i="4"/>
  <c r="G94" i="4"/>
  <c r="G95" i="4"/>
  <c r="G97" i="4"/>
  <c r="G98" i="4"/>
  <c r="G99" i="4"/>
  <c r="G100" i="4"/>
  <c r="G101" i="4"/>
  <c r="G102" i="4"/>
  <c r="G103" i="4"/>
  <c r="G104" i="4"/>
  <c r="G105" i="4"/>
  <c r="G107" i="4"/>
  <c r="G108" i="4"/>
  <c r="G109" i="4"/>
  <c r="G132" i="4"/>
  <c r="G133" i="4"/>
  <c r="G134" i="4"/>
  <c r="G137" i="4"/>
  <c r="G138" i="4"/>
  <c r="G139" i="4"/>
  <c r="G111" i="4"/>
  <c r="G112" i="4"/>
  <c r="G113" i="4"/>
  <c r="G116" i="4"/>
  <c r="G117" i="4"/>
  <c r="G118" i="4"/>
  <c r="G121" i="4"/>
  <c r="G122" i="4"/>
  <c r="G178" i="4"/>
  <c r="G180" i="4"/>
  <c r="G182" i="4"/>
  <c r="G184" i="4"/>
  <c r="G185" i="4"/>
  <c r="G186" i="4"/>
  <c r="G52" i="3" l="1"/>
  <c r="G201" i="4"/>
  <c r="B9" i="12" s="1"/>
  <c r="G36" i="6"/>
  <c r="B11" i="12" s="1"/>
  <c r="G31" i="5"/>
  <c r="B10" i="12" s="1"/>
  <c r="B13" i="12"/>
  <c r="G38" i="1" l="1"/>
  <c r="G41" i="1"/>
  <c r="G43" i="1"/>
  <c r="G44" i="1"/>
  <c r="G46" i="1"/>
  <c r="G49" i="1"/>
  <c r="G50" i="1"/>
  <c r="G53" i="1"/>
  <c r="G8" i="1"/>
  <c r="G9" i="1"/>
  <c r="G11" i="1"/>
  <c r="G12" i="1"/>
  <c r="G14" i="1"/>
  <c r="G17" i="1"/>
  <c r="G15" i="1"/>
  <c r="G16" i="1"/>
  <c r="G18" i="1"/>
  <c r="G25" i="1"/>
  <c r="G26" i="1"/>
  <c r="G27" i="1"/>
  <c r="G82" i="1"/>
  <c r="G83" i="1"/>
  <c r="G84" i="1"/>
  <c r="G85" i="1"/>
  <c r="G86" i="1"/>
  <c r="G19" i="1"/>
  <c r="G28" i="1"/>
  <c r="G32" i="1"/>
  <c r="G33" i="1"/>
  <c r="G24" i="1"/>
  <c r="G21" i="1"/>
  <c r="G93" i="1" l="1"/>
  <c r="B8" i="12" s="1"/>
  <c r="G18" i="2"/>
  <c r="G10" i="11" l="1"/>
  <c r="G8" i="11"/>
  <c r="G11" i="11"/>
  <c r="G14" i="11"/>
  <c r="G16" i="11"/>
  <c r="G17" i="11"/>
  <c r="G18" i="11"/>
  <c r="G21" i="11" l="1"/>
  <c r="B16" i="12" s="1"/>
  <c r="G8" i="2"/>
  <c r="G9" i="2"/>
  <c r="G10" i="2"/>
  <c r="G11" i="2"/>
  <c r="G15" i="2"/>
  <c r="G16" i="2"/>
  <c r="G17" i="2"/>
  <c r="G22" i="2" l="1"/>
  <c r="B12" i="12"/>
  <c r="B19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Sherwin Quilay</author>
  </authors>
  <commentList>
    <comment ref="B2" authorId="0" shapeId="0" xr:uid="{BD4EEB70-9CB6-4FBF-A0B3-79F030882835}">
      <text>
        <r>
          <rPr>
            <b/>
            <sz val="9"/>
            <color indexed="81"/>
            <rFont val="Tahoma"/>
            <family val="2"/>
          </rPr>
          <t>Insert Date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" authorId="0" shapeId="0" xr:uid="{64FE2B07-378D-4142-A648-DE8CA16AB0EF}">
      <text>
        <r>
          <rPr>
            <b/>
            <sz val="9"/>
            <color indexed="81"/>
            <rFont val="Tahoma"/>
            <family val="2"/>
          </rPr>
          <t>Insert Company Name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" authorId="0" shapeId="0" xr:uid="{5B07283E-4D5D-4FA9-95CA-8DC303E85618}">
      <text>
        <r>
          <rPr>
            <b/>
            <sz val="9"/>
            <color indexed="81"/>
            <rFont val="Tahoma"/>
            <family val="2"/>
          </rPr>
          <t>Insert Name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" authorId="0" shapeId="0" xr:uid="{F05E1209-D6B2-4E20-8FA2-43D89796F753}">
      <text>
        <r>
          <rPr>
            <b/>
            <sz val="9"/>
            <color indexed="81"/>
            <rFont val="Tahoma"/>
            <family val="2"/>
          </rPr>
          <t>Insert Shipping Address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" authorId="0" shapeId="0" xr:uid="{55A51704-82FF-4322-9132-C5FFD4FB1D36}">
      <text>
        <r>
          <rPr>
            <b/>
            <sz val="9"/>
            <color indexed="81"/>
            <rFont val="Tahoma"/>
            <family val="2"/>
          </rPr>
          <t xml:space="preserve">Add Purchase Order Name or Number
</t>
        </r>
      </text>
    </comment>
    <comment ref="F5" authorId="0" shapeId="0" xr:uid="{3D1D5804-9B28-4DE3-965A-89FE420E6CEA}">
      <text>
        <r>
          <rPr>
            <b/>
            <sz val="9"/>
            <color indexed="81"/>
            <rFont val="Tahoma"/>
            <family val="2"/>
          </rPr>
          <t xml:space="preserve">Insert Phone Number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8" authorId="0" shapeId="0" xr:uid="{0325631E-FABE-48A7-801C-A39453224E1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 shapeId="0" xr:uid="{30824013-8920-40AC-A980-DD93B1146B33}">
      <text/>
    </comment>
    <comment ref="C10" authorId="0" shapeId="0" xr:uid="{AB121B4F-A6A0-4057-9AC6-3FD590DA99A0}">
      <text/>
    </comment>
    <comment ref="C11" authorId="0" shapeId="0" xr:uid="{020BBC8C-BF80-4682-BFDA-27A9CB76FEA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" authorId="0" shapeId="0" xr:uid="{906D5461-41D9-4FE2-8F0B-B0AA105EC8FE}">
      <text/>
    </comment>
    <comment ref="C14" authorId="0" shapeId="0" xr:uid="{315AA935-A640-4D40-8C18-B853A12EBA3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" authorId="0" shapeId="0" xr:uid="{64D1B1F3-BE17-4937-B55A-A756CD3B1ED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7" authorId="0" shapeId="0" xr:uid="{42850484-532F-4824-9BB5-0DC37D86ED7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 shapeId="0" xr:uid="{6238C474-65F0-427D-B5EA-B89F329E886E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8" authorId="0" shapeId="0" xr:uid="{81BA717B-B519-450F-8402-9CCD565C1C4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 shapeId="0" xr:uid="{36691359-9A0C-4F63-835B-A69C777A3BB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" authorId="0" shapeId="0" xr:uid="{182B213B-CF8B-40F8-8FF4-49D9824F3DD4}">
      <text/>
    </comment>
    <comment ref="C11" authorId="0" shapeId="0" xr:uid="{D6421662-E43A-4061-8DD9-7A5BA3D5859E}">
      <text/>
    </comment>
    <comment ref="C12" authorId="0" shapeId="0" xr:uid="{00B9E16D-BA45-4E0E-88B4-4AF48E9161A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" authorId="0" shapeId="0" xr:uid="{F64EA5F5-FF17-4E3F-8B95-0699606D9E1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" authorId="0" shapeId="0" xr:uid="{12A14FC0-3B2C-46AA-86DD-09EA4765644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" authorId="0" shapeId="0" xr:uid="{11977528-AD53-4C97-8F47-DF853C15670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" authorId="0" shapeId="0" xr:uid="{016F0A2E-87BE-442A-BE8D-2206BB4AB6E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7" authorId="0" shapeId="0" xr:uid="{8B5E9A8C-456D-4019-9799-70912934925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 shapeId="0" xr:uid="{B5D62829-9809-4037-AD6B-8F63C8A331D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" authorId="0" shapeId="0" xr:uid="{D555392A-D3E1-44D2-89D0-A814C82DEE3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0" authorId="0" shapeId="0" xr:uid="{673D2CF0-836E-4ADB-83F6-DD30EFDC23C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1" authorId="0" shapeId="0" xr:uid="{7232370C-949C-43F4-9F52-6BE6CA93D78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2" authorId="0" shapeId="0" xr:uid="{1C284DB4-90D5-4643-81C3-4A3ED1F3857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3" authorId="0" shapeId="0" xr:uid="{542AD436-E45A-45A7-9CF9-86508829ED6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4" authorId="0" shapeId="0" xr:uid="{B80CB9EF-AB7A-4196-9742-BE045AEB121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 shapeId="0" xr:uid="{B71221BA-DE2B-4532-AC0D-B9B7B1457DC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 shapeId="0" xr:uid="{DEDA706F-5EF5-44D3-9632-CEB50E99085B}">
      <text/>
    </comment>
    <comment ref="C27" authorId="0" shapeId="0" xr:uid="{112D34CF-3FF9-431D-BE4C-849CDC7E08C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 shapeId="0" xr:uid="{513ADC26-068A-4F14-9FCC-290BC6B809D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9" authorId="0" shapeId="0" xr:uid="{649C77D4-10D7-4214-B9B9-6ACA6DE2A231}">
      <text/>
    </comment>
    <comment ref="C30" authorId="0" shapeId="0" xr:uid="{14DE886A-5167-4D60-9D14-538FCA0CDFC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1" authorId="0" shapeId="0" xr:uid="{D6225DE8-7E4E-4D2E-8FCA-309780F5A09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2" authorId="0" shapeId="0" xr:uid="{3A838754-EB06-4E0A-B1D6-410D8DAD589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3" authorId="0" shapeId="0" xr:uid="{70261A01-CC62-4CAE-B37B-B8D492D6593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6" authorId="0" shapeId="0" xr:uid="{8A8D68EC-505A-46B3-8871-D941D44D22D0}">
      <text/>
    </comment>
    <comment ref="C38" authorId="0" shapeId="0" xr:uid="{73798B6E-2B1B-461A-8086-69DEC3EA4538}">
      <text/>
    </comment>
    <comment ref="C39" authorId="0" shapeId="0" xr:uid="{E4374E36-BED7-4D4A-AE77-3E487F83840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0" authorId="0" shapeId="0" xr:uid="{CA3AF600-63B8-4C85-8A1F-E1D3C41E8CE2}">
      <text/>
    </comment>
    <comment ref="C41" authorId="0" shapeId="0" xr:uid="{6BBBBA5D-8034-4CA0-B707-E87EC59AFC44}">
      <text/>
    </comment>
    <comment ref="C43" authorId="0" shapeId="0" xr:uid="{41467531-AF17-4373-8D3D-EC87556BEB95}">
      <text/>
    </comment>
    <comment ref="C44" authorId="0" shapeId="0" xr:uid="{2E7769E7-E5D6-4C5D-AD8E-5FB9CB0805D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6" authorId="0" shapeId="0" xr:uid="{FE2B41FC-B3D1-4E63-BE0E-E56F1B2C7B7E}">
      <text/>
    </comment>
    <comment ref="C47" authorId="0" shapeId="0" xr:uid="{511568B5-5152-4D41-9771-76862914B74D}">
      <text/>
    </comment>
    <comment ref="C48" authorId="0" shapeId="0" xr:uid="{F1A0ECFF-A5FD-4946-AF52-AA5069EBBD67}">
      <text/>
    </comment>
    <comment ref="C49" authorId="0" shapeId="0" xr:uid="{E1FFDCC0-E85F-45C4-B55D-A182B8BC0A4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0" authorId="0" shapeId="0" xr:uid="{F8DE14BD-62AF-4615-A16B-A0C6D30F3FF6}">
      <text/>
    </comment>
    <comment ref="C51" authorId="0" shapeId="0" xr:uid="{19A09389-C5E3-4C13-B4DA-7B47ED63020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2" authorId="0" shapeId="0" xr:uid="{1314114E-52F2-4ADE-86BA-9E47441EDF29}">
      <text/>
    </comment>
    <comment ref="C53" authorId="0" shapeId="0" xr:uid="{7D1C011A-63DA-47C0-9377-BA71D11BF53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6" authorId="0" shapeId="0" xr:uid="{7AFBB0A3-5652-48DA-8065-781A341C6249}">
      <text/>
    </comment>
    <comment ref="C57" authorId="0" shapeId="0" xr:uid="{9B363C62-52BE-488D-8253-64AD1DB55CC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9" authorId="0" shapeId="0" xr:uid="{118630EF-F89E-4B9B-ACD8-4F47A4DA4A1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60" authorId="0" shapeId="0" xr:uid="{DD0F2ABA-5625-461C-89B4-E5B78BB6F9AC}">
      <text/>
    </comment>
    <comment ref="C61" authorId="0" shapeId="0" xr:uid="{0058A0BB-DD13-4EF7-B632-21DA98D2B05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 shapeId="0" xr:uid="{F46EDFBC-4B35-4186-B135-8A132D5A0FC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64" authorId="0" shapeId="0" xr:uid="{D24B1E29-B053-4DF2-B137-55194F7E00A1}">
      <text/>
    </comment>
    <comment ref="C66" authorId="0" shapeId="0" xr:uid="{4D02DDCC-FD84-4D47-ACF0-D3EDE1D26DA9}">
      <text/>
    </comment>
    <comment ref="C67" authorId="0" shapeId="0" xr:uid="{8875145A-25F5-48AA-BF03-83D6EADD268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70" authorId="0" shapeId="0" xr:uid="{EC4840A8-7D0C-4A82-A74D-1B6CAB678EC0}">
      <text/>
    </comment>
    <comment ref="C71" authorId="0" shapeId="0" xr:uid="{19075314-CED5-4808-923C-C4BF43A16B12}">
      <text/>
    </comment>
    <comment ref="C72" authorId="0" shapeId="0" xr:uid="{AEAE918A-FE4E-4AD7-B97B-84E5BA664719}">
      <text/>
    </comment>
    <comment ref="C73" authorId="0" shapeId="0" xr:uid="{72E22943-B231-4A0E-A610-4A7681455C45}">
      <text/>
    </comment>
    <comment ref="C74" authorId="0" shapeId="0" xr:uid="{404CE37D-6A09-4600-A150-74026423EC8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76" authorId="0" shapeId="0" xr:uid="{792B3357-1413-4D10-A76B-C79162B578B0}">
      <text/>
    </comment>
    <comment ref="C77" authorId="0" shapeId="0" xr:uid="{0FD3D3B5-3357-45CA-BF33-228E2A2DA17E}">
      <text/>
    </comment>
    <comment ref="C78" authorId="0" shapeId="0" xr:uid="{BB391EFF-FAF6-4EFE-B346-F4752761D07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0" shapeId="0" xr:uid="{F1E2FEA5-49EA-4CAF-92CD-D987E7C8E39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0" authorId="0" shapeId="0" xr:uid="{AF3CB964-C82A-45BD-8E60-6C7445C5D683}">
      <text/>
    </comment>
    <comment ref="C82" authorId="0" shapeId="0" xr:uid="{FBEB3506-45D4-48A5-B8B9-2B22FB78ABE2}">
      <text/>
    </comment>
    <comment ref="C83" authorId="0" shapeId="0" xr:uid="{3F5A2E40-B513-4550-B0E8-407EC50B04E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4" authorId="0" shapeId="0" xr:uid="{2A364241-8EFF-41B0-8DA2-3E3EBA08D3F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5" authorId="0" shapeId="0" xr:uid="{844116B1-B87C-46B7-AFA5-EF1C1CA2937E}">
      <text/>
    </comment>
    <comment ref="C86" authorId="0" shapeId="0" xr:uid="{43536B42-534F-43C5-8DEE-6AE26E72873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9" authorId="0" shapeId="0" xr:uid="{1BBAA5DC-D284-4241-9049-DB2F8B2517AE}">
      <text/>
    </comment>
    <comment ref="C90" authorId="0" shapeId="0" xr:uid="{74538362-11E3-48F4-83EC-7E5DADF53497}">
      <text/>
    </comment>
    <comment ref="C91" authorId="0" shapeId="0" xr:uid="{821494EC-B5B1-4547-A8A3-500626AF00FE}">
      <text/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8" authorId="0" shapeId="0" xr:uid="{85441124-14B7-475C-88C0-9A361ED48C5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 shapeId="0" xr:uid="{4E9624EE-7DBC-4397-9D03-2A90ADAFFB11}">
      <text/>
    </comment>
    <comment ref="C10" authorId="0" shapeId="0" xr:uid="{9AD8BAEC-C98C-4F4C-9E17-60ADF015CB25}">
      <text/>
    </comment>
    <comment ref="C11" authorId="0" shapeId="0" xr:uid="{3EE0581C-EEC8-4CEB-B0F3-8B128511944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8E884735-EF95-49D1-BC3B-5467F0881CDB}">
      <text/>
    </comment>
    <comment ref="C13" authorId="0" shapeId="0" xr:uid="{3A5EE17F-B229-4D5C-BF49-06CD31693153}">
      <text/>
    </comment>
    <comment ref="C14" authorId="0" shapeId="0" xr:uid="{7105D7F6-46A9-45D8-8203-AEC7902C7E8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" authorId="0" shapeId="0" xr:uid="{E436A7E6-259C-4572-AC74-51D98534EB47}">
      <text/>
    </comment>
    <comment ref="C17" authorId="0" shapeId="0" xr:uid="{21082D2D-9A9C-49E7-814F-B1269CAA5B01}">
      <text/>
    </comment>
    <comment ref="C18" authorId="0" shapeId="0" xr:uid="{EB3D1DAA-0C0B-4B64-9B39-B6A1DC22C43F}">
      <text/>
    </comment>
    <comment ref="C19" authorId="0" shapeId="0" xr:uid="{D32F20FF-900A-4598-BCEF-5915DF39E44A}">
      <text/>
    </comment>
    <comment ref="C20" authorId="0" shapeId="0" xr:uid="{AF90D480-B46A-4F3D-9469-1A1E8BFE46B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1" authorId="0" shapeId="0" xr:uid="{B1AA190B-47A3-4D95-B658-7C5636A6FC5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2" authorId="0" shapeId="0" xr:uid="{18C7446E-EA89-4AEF-A9CC-81EC413DBB71}">
      <text/>
    </comment>
    <comment ref="C24" authorId="0" shapeId="0" xr:uid="{8188620B-0327-4E06-B1E8-D60A8216B7E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 shapeId="0" xr:uid="{2E6A9DA5-972A-40D3-82E5-CF1115AB6FA7}">
      <text/>
    </comment>
    <comment ref="C26" authorId="0" shapeId="0" xr:uid="{13C8608E-54C7-4942-9462-7EC122212283}">
      <text/>
    </comment>
    <comment ref="C27" authorId="0" shapeId="0" xr:uid="{E8E6F5CF-BE39-47D2-A07F-26C3F980DE0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 shapeId="0" xr:uid="{61912034-8635-4CF4-8F3A-CAE69F3E4B1E}">
      <text/>
    </comment>
    <comment ref="C29" authorId="0" shapeId="0" xr:uid="{AB8EF617-9CA7-4BA6-932A-3B52E95AAE00}">
      <text/>
    </comment>
    <comment ref="C30" authorId="0" shapeId="0" xr:uid="{1B11D773-5625-43C3-A2D4-D3C28F25308E}">
      <text/>
    </comment>
    <comment ref="C32" authorId="0" shapeId="0" xr:uid="{BC0492EC-AFF3-4BBA-9FCF-140DFA3790B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3" authorId="0" shapeId="0" xr:uid="{0A326AFA-E97D-4A41-A3BF-4934E17DE5A1}">
      <text/>
    </comment>
    <comment ref="C34" authorId="0" shapeId="0" xr:uid="{3C658282-E488-4C7C-93EE-18B9DE69AA0C}">
      <text/>
    </comment>
    <comment ref="C35" authorId="0" shapeId="0" xr:uid="{2D40EAD3-1974-4684-9FAC-6A8FBB12F8F3}">
      <text/>
    </comment>
    <comment ref="C36" authorId="0" shapeId="0" xr:uid="{A00959F3-44AF-4E28-8927-468D326889F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8" authorId="0" shapeId="0" xr:uid="{33777B0E-C8E8-4A08-BB9F-A586FF6E06C1}">
      <text/>
    </comment>
    <comment ref="C39" authorId="0" shapeId="0" xr:uid="{53211CE9-7188-4174-897D-F9E22998693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0" authorId="0" shapeId="0" xr:uid="{FF298720-1C0E-4FB9-B80F-D74BC864D33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1" authorId="0" shapeId="0" xr:uid="{66EC1247-542A-4D8E-A618-E70BD7B1E7F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2" authorId="0" shapeId="0" xr:uid="{E3D5BF55-6554-4EEC-B3D6-EBFDBB159606}">
      <text/>
    </comment>
    <comment ref="C44" authorId="0" shapeId="0" xr:uid="{EB55F02E-86F4-40CC-BC0E-2AA6D7D5FAE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5" authorId="0" shapeId="0" xr:uid="{18F8FA72-338E-4EBE-AD6C-0AE8EE1C09A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6" authorId="0" shapeId="0" xr:uid="{43EF0DF3-C27B-4A98-981C-181F688EDF0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7" authorId="0" shapeId="0" xr:uid="{944C2ED1-9ECF-4817-A938-E98CCAA8FE92}">
      <text/>
    </comment>
    <comment ref="C48" authorId="0" shapeId="0" xr:uid="{51D07A76-C880-470B-9EA5-61D7519E72B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0" authorId="0" shapeId="0" xr:uid="{D04D3817-91CE-4A42-BE23-8B243BCFC7A4}">
      <text/>
    </comment>
    <comment ref="C51" authorId="0" shapeId="0" xr:uid="{08C8B98E-DA5E-4FA1-A054-C923BE36E648}">
      <text/>
    </comment>
    <comment ref="C52" authorId="0" shapeId="0" xr:uid="{2EC1512E-4E85-4995-895A-D4059263E7E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3" authorId="0" shapeId="0" xr:uid="{9F8C9F4B-D4CC-4900-B972-97FF100209DB}">
      <text/>
    </comment>
    <comment ref="C54" authorId="0" shapeId="0" xr:uid="{416EDBAB-4EDA-4514-8BF0-8AE608DFB0FF}">
      <text/>
    </comment>
    <comment ref="C56" authorId="0" shapeId="0" xr:uid="{6BE068CB-7F14-42F9-9A65-D6B29D110213}">
      <text/>
    </comment>
    <comment ref="C57" authorId="0" shapeId="0" xr:uid="{04FCC68E-0264-4A87-A5AB-C5C16089598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8" authorId="0" shapeId="0" xr:uid="{60A0A2C9-DF2D-4463-B713-2C6422FABF70}">
      <text/>
    </comment>
    <comment ref="C59" authorId="0" shapeId="0" xr:uid="{F847AC8F-B48D-4B67-8EC4-B776844D337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60" authorId="0" shapeId="0" xr:uid="{E956EC16-2436-46DE-B1AF-DB79E47C0EBE}">
      <text/>
    </comment>
    <comment ref="C61" authorId="0" shapeId="0" xr:uid="{5961DF74-80F1-4AE8-8DAD-DAFF00022031}">
      <text/>
    </comment>
    <comment ref="C62" authorId="0" shapeId="0" xr:uid="{28C2705F-DFF5-4A6B-9FEE-BCB12C59DA60}">
      <text/>
    </comment>
    <comment ref="C63" authorId="0" shapeId="0" xr:uid="{39C879FE-598C-4D5C-8A01-A5793E149DCB}">
      <text/>
    </comment>
    <comment ref="C64" authorId="0" shapeId="0" xr:uid="{2D96D660-572D-41AF-8BBB-DD3F3C680257}">
      <text/>
    </comment>
    <comment ref="C65" authorId="0" shapeId="0" xr:uid="{9981740C-F870-4550-9317-7BA3894C74D5}">
      <text/>
    </comment>
    <comment ref="C66" authorId="0" shapeId="0" xr:uid="{C0EE7E2D-06CC-4322-8068-84C223041E3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67" authorId="0" shapeId="0" xr:uid="{D192D7B2-1352-4529-A1B3-02C8CF2A6791}">
      <text/>
    </comment>
    <comment ref="C68" authorId="0" shapeId="0" xr:uid="{2350EEF5-BF25-4918-AD85-220446F478A8}">
      <text/>
    </comment>
    <comment ref="C69" authorId="0" shapeId="0" xr:uid="{9FDC3647-D012-4E5C-A226-7C280E638880}">
      <text/>
    </comment>
    <comment ref="C70" authorId="0" shapeId="0" xr:uid="{494F76C7-9A5C-4557-83FD-A803D67DD4F0}">
      <text/>
    </comment>
    <comment ref="C71" authorId="0" shapeId="0" xr:uid="{3B34B7E5-51B5-4E7F-B758-62E7AEA70E64}">
      <text/>
    </comment>
    <comment ref="C72" authorId="0" shapeId="0" xr:uid="{9C262E07-F792-490E-9902-A94890D3AC2E}">
      <text/>
    </comment>
    <comment ref="C73" authorId="0" shapeId="0" xr:uid="{1CA2F07A-5479-461B-AAB5-C089276168ED}">
      <text/>
    </comment>
    <comment ref="C74" authorId="0" shapeId="0" xr:uid="{DE9E6FEF-F1A5-415A-ABA5-234F055BD1AD}">
      <text/>
    </comment>
    <comment ref="C75" authorId="0" shapeId="0" xr:uid="{B45F3938-6FB9-4DC9-BEBA-BFC5D3B15D4B}">
      <text/>
    </comment>
    <comment ref="C76" authorId="0" shapeId="0" xr:uid="{424F2C86-C409-4B5B-A4D2-261B2159F76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77" authorId="0" shapeId="0" xr:uid="{D5E7F659-4455-49D3-BC49-91712854BD3B}">
      <text/>
    </comment>
    <comment ref="C78" authorId="0" shapeId="0" xr:uid="{39CFA6DE-4CAB-4E44-B95B-BD12275FFAF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0" shapeId="0" xr:uid="{9F97669E-B4C3-4E64-86CC-1BD0E8903EC2}">
      <text/>
    </comment>
    <comment ref="C80" authorId="0" shapeId="0" xr:uid="{BEBB92E1-663A-44CC-8EE4-6AD032A44FF9}">
      <text/>
    </comment>
    <comment ref="C82" authorId="0" shapeId="0" xr:uid="{32029B4A-42BE-4183-A125-DC7ED2020E29}">
      <text/>
    </comment>
    <comment ref="C83" authorId="0" shapeId="0" xr:uid="{3ABA3669-9B26-46BF-8F56-C1B70890E135}">
      <text/>
    </comment>
    <comment ref="C84" authorId="0" shapeId="0" xr:uid="{BC4DD497-D4B0-4A91-82D5-57FE3B8468D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5" authorId="0" shapeId="0" xr:uid="{375E0B7D-4B4C-4511-98C0-564AE8B5FDD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87" authorId="0" shapeId="0" xr:uid="{FE6936F5-354E-4F5A-864A-1F3718809798}">
      <text/>
    </comment>
    <comment ref="C88" authorId="0" shapeId="0" xr:uid="{D254840A-542D-4EC8-913F-82586B295CC5}">
      <text/>
    </comment>
    <comment ref="C89" authorId="0" shapeId="0" xr:uid="{E2A8911D-7057-4BD7-B08E-5BD69A312C45}">
      <text/>
    </comment>
    <comment ref="C90" authorId="0" shapeId="0" xr:uid="{8338A843-4CA9-4CC2-804A-449082C6FB63}">
      <text/>
    </comment>
    <comment ref="C91" authorId="0" shapeId="0" xr:uid="{3536919C-ADF4-4B7D-A07C-1FF0F291533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92" authorId="0" shapeId="0" xr:uid="{C0964645-3EA9-47CA-8533-E6CAE76967CA}">
      <text/>
    </comment>
    <comment ref="C93" authorId="0" shapeId="0" xr:uid="{0A9D7A13-0ADB-4346-B6AA-7EAA74972CF0}">
      <text/>
    </comment>
    <comment ref="C94" authorId="0" shapeId="0" xr:uid="{B65163F4-27C1-4AA4-9C42-007D99116062}">
      <text/>
    </comment>
    <comment ref="C95" authorId="0" shapeId="0" xr:uid="{F0DDE477-D41E-46C8-BD59-085D697D2B18}">
      <text/>
    </comment>
    <comment ref="C97" authorId="0" shapeId="0" xr:uid="{763E3C44-94CF-46AF-898F-EFBE8E484FAD}">
      <text/>
    </comment>
    <comment ref="C98" authorId="0" shapeId="0" xr:uid="{F99CDACE-1D45-4A0B-BC27-09EB290362EB}">
      <text/>
    </comment>
    <comment ref="C99" authorId="0" shapeId="0" xr:uid="{AA9344DD-EE81-4785-93F7-4CB754483D97}">
      <text/>
    </comment>
    <comment ref="C100" authorId="0" shapeId="0" xr:uid="{F5A59B06-0A33-4C80-926D-91CED147E40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1" authorId="0" shapeId="0" xr:uid="{3272E39A-1824-477D-8606-5B5D2E6999C5}">
      <text/>
    </comment>
    <comment ref="C102" authorId="0" shapeId="0" xr:uid="{CAEB939A-5AF1-4AC7-9E13-0C7BBBF5E43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0" shapeId="0" xr:uid="{2140FFB1-486A-44F6-921E-152B942011EF}">
      <text/>
    </comment>
    <comment ref="C104" authorId="0" shapeId="0" xr:uid="{9E745D8A-BC87-4D19-B8C9-A1C5C86AA87E}">
      <text/>
    </comment>
    <comment ref="C105" authorId="0" shapeId="0" xr:uid="{94AFF3BF-30E5-4394-AA3D-B3F54C32CBE2}">
      <text/>
    </comment>
    <comment ref="C107" authorId="0" shapeId="0" xr:uid="{59512735-361B-4198-A94A-64584C6BDD11}">
      <text/>
    </comment>
    <comment ref="C108" authorId="0" shapeId="0" xr:uid="{C2F2390C-B883-4B86-B56A-92EDE5B8031C}">
      <text/>
    </comment>
    <comment ref="C109" authorId="0" shapeId="0" xr:uid="{8F06C6E4-9C4C-4BEB-97CB-965D7D970A7B}">
      <text/>
    </comment>
    <comment ref="C111" authorId="0" shapeId="0" xr:uid="{CF16D166-0981-44EB-88C7-F8A9FF49961F}">
      <text/>
    </comment>
    <comment ref="C112" authorId="0" shapeId="0" xr:uid="{542E7CCC-DD80-4793-BD96-1074DDFB2F7E}">
      <text/>
    </comment>
    <comment ref="C113" authorId="0" shapeId="0" xr:uid="{126085A6-E9CC-4957-B5B2-3EE7416A8542}">
      <text/>
    </comment>
    <comment ref="C114" authorId="0" shapeId="0" xr:uid="{2B521167-E80D-4A9F-9E8D-6E412F3B83C0}">
      <text/>
    </comment>
    <comment ref="C115" authorId="0" shapeId="0" xr:uid="{2A0BA769-35E3-4599-92E5-47C50CFA3DFA}">
      <text/>
    </comment>
    <comment ref="C116" authorId="0" shapeId="0" xr:uid="{5016F49E-74F4-4517-969B-D4E8A68E0DAD}">
      <text/>
    </comment>
    <comment ref="C117" authorId="0" shapeId="0" xr:uid="{E5CACC85-DBB7-435B-8FF8-1320A33C7735}">
      <text/>
    </comment>
    <comment ref="C118" authorId="0" shapeId="0" xr:uid="{CF22F657-B4E1-4ABE-8DBA-3208307C7B5B}">
      <text/>
    </comment>
    <comment ref="C119" authorId="0" shapeId="0" xr:uid="{C99AB564-E623-4F2D-974C-54A737C9284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0" authorId="0" shapeId="0" xr:uid="{38F04160-F423-439A-9607-79A821D99C28}">
      <text/>
    </comment>
    <comment ref="C121" authorId="0" shapeId="0" xr:uid="{127B62BC-DA3F-42E6-B2A1-241BAE116898}">
      <text/>
    </comment>
    <comment ref="C122" authorId="0" shapeId="0" xr:uid="{1A8AC555-D3FF-4105-86EB-6B0A2CB6204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4" authorId="0" shapeId="0" xr:uid="{2CCDF722-C792-4055-809F-16B7E0ADF1A9}">
      <text/>
    </comment>
    <comment ref="C125" authorId="0" shapeId="0" xr:uid="{19CE4FCF-E268-4793-A982-268E251E74B6}">
      <text/>
    </comment>
    <comment ref="C126" authorId="0" shapeId="0" xr:uid="{E6963648-6E8F-4FAC-9108-7D27A7D95939}">
      <text/>
    </comment>
    <comment ref="C127" authorId="0" shapeId="0" xr:uid="{F4B7AF41-6D1B-4F50-9DDE-A3E46CC99E1E}">
      <text/>
    </comment>
    <comment ref="C128" authorId="0" shapeId="0" xr:uid="{3C36F558-2A03-453A-99AE-F61DED4D0B6A}">
      <text/>
    </comment>
    <comment ref="C129" authorId="0" shapeId="0" xr:uid="{0AE7149D-142A-4212-9388-E717C54831D6}">
      <text/>
    </comment>
    <comment ref="C130" authorId="0" shapeId="0" xr:uid="{525D1858-B1CE-4C8B-980E-72AC91007DB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2" authorId="0" shapeId="0" xr:uid="{35018C8C-AF5F-4BBA-9ABB-1B84FEA5D21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3" authorId="0" shapeId="0" xr:uid="{6965117A-F4E4-44D7-9A15-380FCF1ECDA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4" authorId="0" shapeId="0" xr:uid="{C6E246FE-C6F8-443D-BDE1-D671B8D543E8}">
      <text/>
    </comment>
    <comment ref="C135" authorId="0" shapeId="0" xr:uid="{B34A9B04-928A-4589-B3CD-65E2E563FDF4}">
      <text/>
    </comment>
    <comment ref="C136" authorId="0" shapeId="0" xr:uid="{E3CB75DF-D767-45FD-A32C-093597E03250}">
      <text/>
    </comment>
    <comment ref="C137" authorId="0" shapeId="0" xr:uid="{C4C3100D-1B48-4249-8163-53C77AC99E26}">
      <text/>
    </comment>
    <comment ref="C138" authorId="0" shapeId="0" xr:uid="{9C47A1AF-18E0-416D-9AE1-48CFD8D9A90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9" authorId="0" shapeId="0" xr:uid="{46AF0CA4-3B69-48FE-A6AB-8AB367FF8AD5}">
      <text/>
    </comment>
    <comment ref="C140" authorId="0" shapeId="0" xr:uid="{7259377E-E13F-47CD-8378-8DB8471C2CE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1" authorId="0" shapeId="0" xr:uid="{A659BC8F-E218-44F5-86E1-A0C22915D33A}">
      <text/>
    </comment>
    <comment ref="C142" authorId="0" shapeId="0" xr:uid="{849B5C92-E0F4-4618-A7D0-F04F4F60379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3" authorId="0" shapeId="0" xr:uid="{735C6020-5305-4B99-8168-5DF855CAB8A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4" authorId="0" shapeId="0" xr:uid="{B15716FE-8B39-4492-A351-526CE73737DC}">
      <text/>
    </comment>
    <comment ref="C145" authorId="0" shapeId="0" xr:uid="{D4474186-4E88-42F0-81DA-05D0729F8369}">
      <text/>
    </comment>
    <comment ref="C146" authorId="0" shapeId="0" xr:uid="{E720004C-9A76-4067-B5F4-D1033F77B4F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7" authorId="0" shapeId="0" xr:uid="{CB41346E-D3F6-43BB-8C7F-BA585628063C}">
      <text/>
    </comment>
    <comment ref="C148" authorId="0" shapeId="0" xr:uid="{ADC76A6E-37FA-4965-8DDC-EE1FEE40FE4D}">
      <text/>
    </comment>
    <comment ref="C149" authorId="0" shapeId="0" xr:uid="{5C95ECD9-F83D-4EF7-9D11-5C301CB7E6D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0" authorId="0" shapeId="0" xr:uid="{297E4CDE-0B27-4620-B31E-0627C33B881B}">
      <text/>
    </comment>
    <comment ref="C151" authorId="0" shapeId="0" xr:uid="{8DFC0AEF-3370-43FF-A0E0-F006853F988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2" authorId="0" shapeId="0" xr:uid="{34E1BA4D-605F-4FD4-9501-77D318524CBE}">
      <text/>
    </comment>
    <comment ref="C153" authorId="0" shapeId="0" xr:uid="{5EAC0AF7-24B6-4462-961A-A9ECDDE88FD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4" authorId="0" shapeId="0" xr:uid="{8FD9D9F5-88AD-479C-9E61-0548D4FA77A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5" authorId="0" shapeId="0" xr:uid="{F1414842-7CCE-444D-94B0-5BF0CAE29527}">
      <text/>
    </comment>
    <comment ref="C156" authorId="0" shapeId="0" xr:uid="{3DDA1433-451A-4020-80AE-02D38EEF4144}">
      <text/>
    </comment>
    <comment ref="C157" authorId="0" shapeId="0" xr:uid="{7A2494BC-E763-459E-BEB4-93D6D3555B3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8" authorId="0" shapeId="0" xr:uid="{9E1C4268-D569-4BD1-A7A9-F5C5F872CAFF}">
      <text/>
    </comment>
    <comment ref="C159" authorId="0" shapeId="0" xr:uid="{31CD80AC-EFD0-4CAC-8A30-5C7B26E7A806}">
      <text/>
    </comment>
    <comment ref="C160" authorId="0" shapeId="0" xr:uid="{B56900DC-B89C-428A-B413-C0444147C99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1" authorId="0" shapeId="0" xr:uid="{9D472794-6EF8-4D49-9350-BF5C2F1DD098}">
      <text/>
    </comment>
    <comment ref="C162" authorId="0" shapeId="0" xr:uid="{008E6007-8266-4ED0-B221-9529C221CB69}">
      <text/>
    </comment>
    <comment ref="C163" authorId="0" shapeId="0" xr:uid="{0E4D0DB2-DAE8-4BAF-8A22-1FA462D1472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4" authorId="0" shapeId="0" xr:uid="{E17533C0-652D-4411-9D3D-3619C49C170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5" authorId="0" shapeId="0" xr:uid="{C9D42438-8E71-4652-9EF9-FA3F1FE4225A}">
      <text/>
    </comment>
    <comment ref="C166" authorId="0" shapeId="0" xr:uid="{D77190DC-161A-4C0F-9BF5-724D88172D70}">
      <text/>
    </comment>
    <comment ref="C167" authorId="0" shapeId="0" xr:uid="{5DE4535A-3239-4658-AF42-AEE25E736A2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8" authorId="0" shapeId="0" xr:uid="{FE9B7B10-521D-427D-888E-B8E9F42E456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9" authorId="0" shapeId="0" xr:uid="{98CF8294-AE2D-4290-AE60-3B1CD85759F6}">
      <text/>
    </comment>
    <comment ref="C170" authorId="0" shapeId="0" xr:uid="{92470028-6248-4F58-8202-8A7971DE725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71" authorId="0" shapeId="0" xr:uid="{B06D862D-2F2D-424C-87A4-9138D37A5B07}">
      <text/>
    </comment>
    <comment ref="C172" authorId="0" shapeId="0" xr:uid="{16AEFF1D-750F-4A3D-8760-D8FA679CB9FC}">
      <text/>
    </comment>
    <comment ref="C173" authorId="0" shapeId="0" xr:uid="{00161D27-16CA-41C2-8FAE-DB2DA3423A4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74" authorId="0" shapeId="0" xr:uid="{D21D714E-2CD6-487A-96BD-8A219BED69B6}">
      <text/>
    </comment>
    <comment ref="C175" authorId="0" shapeId="0" xr:uid="{A1BA9ED3-B98F-46BF-8E93-15354674EFE5}">
      <text/>
    </comment>
    <comment ref="C176" authorId="0" shapeId="0" xr:uid="{9F448DD6-D601-4889-9975-C4A03DD806C6}">
      <text/>
    </comment>
    <comment ref="C178" authorId="0" shapeId="0" xr:uid="{BC4E2B31-F79A-4086-A14D-E15B0C18EBDE}">
      <text/>
    </comment>
    <comment ref="C180" authorId="0" shapeId="0" xr:uid="{563A1EE2-921A-46ED-A96B-77004E67240E}">
      <text/>
    </comment>
    <comment ref="C182" authorId="0" shapeId="0" xr:uid="{F633CE23-516D-4BB8-8BD5-5D062F23A4B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84" authorId="0" shapeId="0" xr:uid="{DA24801F-AC88-4167-9E9F-A60D3CEF32A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85" authorId="0" shapeId="0" xr:uid="{B1872387-3718-4B64-864F-0B7FF6EF810F}">
      <text/>
    </comment>
    <comment ref="C186" authorId="0" shapeId="0" xr:uid="{1B225658-2981-4454-9991-9DB8CF658C69}">
      <text/>
    </comment>
    <comment ref="C188" authorId="0" shapeId="0" xr:uid="{C28E96F4-33F4-4DF2-9BDD-DA6FEA2D7B00}">
      <text/>
    </comment>
    <comment ref="C189" authorId="0" shapeId="0" xr:uid="{0ED2FF95-75BB-47C6-BC27-2F3D337EA41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0" authorId="0" shapeId="0" xr:uid="{35D35157-8309-44AA-8045-9F99CAFF88CD}">
      <text/>
    </comment>
    <comment ref="C191" authorId="0" shapeId="0" xr:uid="{452BE4D9-71B5-47DB-8357-18360077DE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2" authorId="0" shapeId="0" xr:uid="{E3AF80A4-ADF5-4FF8-A47E-6C5B62C0E384}">
      <text/>
    </comment>
    <comment ref="C193" authorId="0" shapeId="0" xr:uid="{8837E050-228B-4029-97C8-06B4FE4254F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5" authorId="0" shapeId="0" xr:uid="{E83DD83A-5EA3-4554-8545-316E260243AC}">
      <text/>
    </comment>
    <comment ref="C196" authorId="0" shapeId="0" xr:uid="{1B3B6DFF-4C54-44DF-A465-DA794F9481E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7" authorId="0" shapeId="0" xr:uid="{DC561E42-BE24-4FE4-977E-DAFF67FB558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8" authorId="0" shapeId="0" xr:uid="{BFBF67AB-6244-4BA4-AA11-07627489679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9" authorId="0" shapeId="0" xr:uid="{F14395E0-F582-48DD-B990-3F4C48378E98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8" authorId="0" shapeId="0" xr:uid="{6735730B-DC2D-4E46-AF96-9280325448D8}">
      <text/>
    </comment>
    <comment ref="C9" authorId="0" shapeId="0" xr:uid="{28ACAE85-4D75-4D18-9EE0-F508A2FF9C21}">
      <text/>
    </comment>
    <comment ref="C10" authorId="0" shapeId="0" xr:uid="{58DAE0B5-14D0-42BC-B312-6C17B913DA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" authorId="0" shapeId="0" xr:uid="{259AB510-107C-4C66-B669-AB31031E3060}">
      <text/>
    </comment>
    <comment ref="C12" authorId="0" shapeId="0" xr:uid="{25BD683A-923A-4414-9C8D-F929A56899C1}">
      <text/>
    </comment>
    <comment ref="C13" authorId="0" shapeId="0" xr:uid="{B48F7044-D2AC-4DE2-80E9-11E37C0B497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" authorId="0" shapeId="0" xr:uid="{422E1347-4495-4CE9-B2A6-6326A6900EC0}">
      <text/>
    </comment>
    <comment ref="C16" authorId="0" shapeId="0" xr:uid="{CD7895CF-123F-43F3-A31C-CF036991E935}">
      <text/>
    </comment>
    <comment ref="C17" authorId="0" shapeId="0" xr:uid="{E19ABAA9-C111-477A-9148-96B2F003381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" authorId="0" shapeId="0" xr:uid="{ECA44348-7970-4DCA-A131-85E038364CA4}">
      <text/>
    </comment>
    <comment ref="C20" authorId="0" shapeId="0" xr:uid="{91081332-F606-4BD3-9A5E-313F4C6EE2DF}">
      <text/>
    </comment>
    <comment ref="C21" authorId="0" shapeId="0" xr:uid="{1C15EDAC-289D-4E6F-A809-B326A9198FC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2" authorId="0" shapeId="0" xr:uid="{5276C413-5B05-4767-8F5D-63C5901425E3}">
      <text/>
    </comment>
    <comment ref="C23" authorId="0" shapeId="0" xr:uid="{2B0549F0-F610-4F8F-8221-690F841A46E4}">
      <text/>
    </comment>
    <comment ref="C24" authorId="0" shapeId="0" xr:uid="{F8B19174-3461-40DD-A18C-817D2015324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 shapeId="0" xr:uid="{97A51F79-CF95-48C7-8549-5F5D6AB145C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 shapeId="0" xr:uid="{7664E151-8FEA-414E-BC00-B5F6F44E5F8C}">
      <text/>
    </comment>
    <comment ref="C28" authorId="0" shapeId="0" xr:uid="{EA2D5F81-AD7A-4AD1-88B4-F7CEE9BCF9B0}">
      <text/>
    </comment>
    <comment ref="C29" authorId="0" shapeId="0" xr:uid="{E4800C06-1C95-4A12-BE29-DEE85FA379DD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8" authorId="0" shapeId="0" xr:uid="{540639F9-4BC2-4B86-BBF9-C8CCFDDB3379}">
      <text/>
    </comment>
    <comment ref="C9" authorId="0" shapeId="0" xr:uid="{29934DEE-21C0-49CD-BC1E-264C6BF64644}">
      <text/>
    </comment>
    <comment ref="C10" authorId="0" shapeId="0" xr:uid="{C50B9667-9866-4A93-A007-F72E1FA9A85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91369AF3-9E34-4D53-9978-6D696E55A4D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" authorId="0" shapeId="0" xr:uid="{3534A6EB-D402-4779-A87F-4CA40E056EA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5" authorId="0" shapeId="0" xr:uid="{EF04DFAB-458E-4349-B46C-BC03D9C9A30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" authorId="0" shapeId="0" xr:uid="{B5C62713-BE0E-4FAC-8A46-3AF8F5A1C88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7" authorId="0" shapeId="0" xr:uid="{EFCDE10C-1959-4758-B589-5BA3E3FC8CC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 shapeId="0" xr:uid="{6F45F863-C777-43CB-A844-C7C20103DDC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9" authorId="0" shapeId="0" xr:uid="{6F4534AB-96BB-4532-BE39-2D16F37817E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0" authorId="0" shapeId="0" xr:uid="{E7E1DB04-C9AA-4302-80F2-8634C06E3502}">
      <text/>
    </comment>
    <comment ref="C21" authorId="0" shapeId="0" xr:uid="{ED5AC9DC-EF11-48CD-940D-B61B7D96D12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2" authorId="0" shapeId="0" xr:uid="{48BF7347-3421-43E3-A3F3-80580D88D6F7}">
      <text/>
    </comment>
    <comment ref="C23" authorId="0" shapeId="0" xr:uid="{512169BA-12F9-4E4D-A351-02DCF26E417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4" authorId="0" shapeId="0" xr:uid="{9E7AD2E9-7C5F-4FD4-8944-936A869FF12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 shapeId="0" xr:uid="{A33F3EBC-683D-4AE5-86A0-D19AEF01933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 shapeId="0" xr:uid="{6673B589-C2C7-4D47-AB8A-ADAF6E2355E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 shapeId="0" xr:uid="{C53C899F-DE5C-4318-BF15-B0D535AADE4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 shapeId="0" xr:uid="{8AD030CA-7245-4197-924A-E4CB0EA3389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0" shapeId="0" xr:uid="{BF04C2E1-A356-4D65-884B-9C1E87E7BEDB}">
      <text/>
    </comment>
    <comment ref="C31" authorId="0" shapeId="0" xr:uid="{FA012C57-3A22-4B19-AE1E-372243E76BFD}">
      <text/>
    </comment>
    <comment ref="C32" authorId="0" shapeId="0" xr:uid="{446A39D2-9DD1-414E-ABF8-8EE6345A721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4" authorId="0" shapeId="0" xr:uid="{40D52B3A-7C55-4E9F-86DA-04F688D0CD8F}">
      <text/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8" authorId="0" shapeId="0" xr:uid="{7D518297-6FF3-4C95-93B6-565814BE8CD1}">
      <text/>
    </comment>
    <comment ref="C9" authorId="0" shapeId="0" xr:uid="{910E8643-F277-4876-9B40-DFA342257B66}">
      <text/>
    </comment>
    <comment ref="C10" authorId="0" shapeId="0" xr:uid="{79CD7A89-1F37-431F-B3D5-9F05EF7B1FB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" authorId="0" shapeId="0" xr:uid="{43CEA262-B71E-41C1-B722-5677AB4317F8}">
      <text/>
    </comment>
    <comment ref="C12" authorId="0" shapeId="0" xr:uid="{1C58A077-3D75-443C-B79C-81D7CB677C78}">
      <text/>
    </comment>
    <comment ref="C13" authorId="0" shapeId="0" xr:uid="{9AD52F8C-A645-4ED7-925A-949FDDB7F789}">
      <text/>
    </comment>
    <comment ref="C15" authorId="0" shapeId="0" xr:uid="{0810C895-016C-45D4-8617-7111E64C2F2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" authorId="0" shapeId="0" xr:uid="{A23B1B13-2F02-4C31-8210-87D5307F0BAD}">
      <text/>
    </comment>
    <comment ref="C17" authorId="0" shapeId="0" xr:uid="{FF1E0678-2368-446E-A7FB-D43369274BE8}">
      <text/>
    </comment>
    <comment ref="C18" authorId="0" shapeId="0" xr:uid="{9C24CC51-4984-4CEC-AC7F-645F0C496373}">
      <text/>
    </comment>
    <comment ref="C19" authorId="0" shapeId="0" xr:uid="{E6DED937-A076-4EED-937A-AEE7E867FBF7}">
      <text/>
    </comment>
    <comment ref="C20" authorId="0" shapeId="0" xr:uid="{92A75153-0702-465B-BC3E-D64150FE4841}">
      <text/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8" authorId="0" shapeId="0" xr:uid="{4D4A7A27-17DB-4250-AB5E-51B7DE176B3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" authorId="0" shapeId="0" xr:uid="{76F691FA-E184-4FB8-84DE-25145C248D2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" authorId="0" shapeId="0" xr:uid="{929974A7-EFEC-406C-B3C3-4AF3B14FC4E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8194E48C-A22C-4C4D-B825-2D986B77579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" authorId="0" shapeId="0" xr:uid="{27C76BE0-8D97-43A6-A270-30E2E26929C4}">
      <text/>
    </comment>
    <comment ref="C15" authorId="0" shapeId="0" xr:uid="{23A24985-4D51-400C-830B-B92C0A8C567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6" authorId="0" shapeId="0" xr:uid="{C354A273-1D91-404E-AEB7-C7F94F4956C8}">
      <text/>
    </comment>
    <comment ref="C18" authorId="0" shapeId="0" xr:uid="{61657BB7-C548-4206-8179-5AAD1FE224F4}">
      <text/>
    </comment>
    <comment ref="C19" authorId="0" shapeId="0" xr:uid="{EDE4B776-6EF7-4AC5-B125-BAC6AB3ACF1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1" authorId="0" shapeId="0" xr:uid="{AF96F99D-90CB-4D81-9FD0-03F07136482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2" authorId="0" shapeId="0" xr:uid="{2A4F1FF6-B645-4023-A481-D590C2D5E84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3" authorId="0" shapeId="0" xr:uid="{595938B7-9CAC-4A44-A7F1-2C52F98FE634}">
      <text/>
    </comment>
    <comment ref="C25" authorId="0" shapeId="0" xr:uid="{D661B147-436F-457B-A953-BFD2D96534C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 shapeId="0" xr:uid="{C0EAA649-861A-4923-99FA-54004BF976CF}">
      <text/>
    </comment>
    <comment ref="C27" authorId="0" shapeId="0" xr:uid="{A914425E-0A0A-4A1F-A642-2AB47088F91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8" authorId="0" shapeId="0" xr:uid="{ACF33E86-A61E-43B4-B5E7-678DDDCE9F0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29" authorId="0" shapeId="0" xr:uid="{060FD7DB-AF34-4A8F-AA8E-70001823AC7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0" shapeId="0" xr:uid="{1641E3C9-4926-4218-B2E6-C0AC67BE960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1" authorId="0" shapeId="0" xr:uid="{ADE6905F-93E5-48D6-B739-17D6FA2AEA4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3" authorId="0" shapeId="0" xr:uid="{8929F997-C88D-4814-9352-9B954E62D48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35" authorId="0" shapeId="0" xr:uid="{81E0D9F8-738F-4796-9AAD-42E949FA18B4}">
      <text/>
    </comment>
    <comment ref="C36" authorId="0" shapeId="0" xr:uid="{727FA50D-9A0A-48F3-876C-120A1F37721E}">
      <text/>
    </comment>
    <comment ref="C38" authorId="0" shapeId="0" xr:uid="{FA9CBD1E-8EDF-4E04-BC17-056BA8316F4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0" authorId="0" shapeId="0" xr:uid="{8C79D3DB-E3A0-489A-A1BC-D47770C5665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1" authorId="0" shapeId="0" xr:uid="{0F89CAE7-5825-41BB-82DF-C4003A839966}">
      <text/>
    </comment>
    <comment ref="C42" authorId="0" shapeId="0" xr:uid="{B856544A-4E33-48A2-9229-1D18F30C860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3" authorId="0" shapeId="0" xr:uid="{C3A34BDA-0376-4250-A804-CEB6368DAD7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4" authorId="0" shapeId="0" xr:uid="{D23BAFE1-7561-4B3E-920B-95152275EAA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6" authorId="0" shapeId="0" xr:uid="{A41575B9-D6B0-4B5F-8536-02605ABF6C0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7" authorId="0" shapeId="0" xr:uid="{5288508B-5F0A-42D8-BF58-C6F5054752A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49" authorId="0" shapeId="0" xr:uid="{7A60DED6-D083-4346-B3E5-72200033419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50" authorId="0" shapeId="0" xr:uid="{BAB62ECF-197C-4793-859B-D32784D2E079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8" authorId="0" shapeId="0" xr:uid="{B958409E-15C7-41A1-AA6B-09E803F55CB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9" authorId="0" shapeId="0" xr:uid="{DA3478AB-EAAF-4FBB-B067-2B5A01C499AE}">
      <text/>
    </comment>
    <comment ref="D10" authorId="0" shapeId="0" xr:uid="{E0784240-D055-45E5-850B-A18C1E10B39B}">
      <text/>
    </comment>
    <comment ref="D11" authorId="0" shapeId="0" xr:uid="{CE229289-92AA-498B-A223-E19841F2055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" authorId="0" shapeId="0" xr:uid="{98D5ACB5-8D7B-4FC9-B5AA-DE5B25C1285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4" authorId="0" shapeId="0" xr:uid="{B5BDE67D-A7CD-47BB-A568-7C4E81542C1E}">
      <text/>
    </comment>
    <comment ref="D15" authorId="0" shapeId="0" xr:uid="{4E75707F-A6D4-471D-89C0-96DCA253B30C}">
      <text/>
    </comment>
    <comment ref="D16" authorId="0" shapeId="0" xr:uid="{8143D8AD-9E20-469F-8886-F9F3B0D303D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7" authorId="0" shapeId="0" xr:uid="{B33FBFD1-3987-435C-991F-15345C3F50E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8" authorId="0" shapeId="0" xr:uid="{8A7998A1-E802-41E8-BF1F-47301BD560A2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98" authorId="0" shapeId="0" xr:uid="{803E9D6A-3EDD-4E6C-BC83-A2B2344B020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99" authorId="0" shapeId="0" xr:uid="{56D74E84-194D-40FE-8E46-1434DB566E0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0" authorId="0" shapeId="0" xr:uid="{55A613CC-9F01-4EA3-BC18-0876C4E0DDA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1" authorId="0" shapeId="0" xr:uid="{13C0A465-6979-4B1B-9CA0-957465EC8A2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2" authorId="0" shapeId="0" xr:uid="{81BA74D4-2A90-48E3-A3F3-919895ED70D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4" authorId="0" shapeId="0" xr:uid="{9261CB72-38D9-4452-A11D-2B0070FA3609}">
      <text/>
    </comment>
    <comment ref="C105" authorId="0" shapeId="0" xr:uid="{6E7116D4-DE34-429E-B886-45E5C545C0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7" authorId="0" shapeId="0" xr:uid="{4B5245DF-9303-4C89-9791-97591D21C4E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8" authorId="0" shapeId="0" xr:uid="{5B24D0B2-9EC5-4FCD-B13B-E10277BB8F0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09" authorId="0" shapeId="0" xr:uid="{7C6876DD-06A8-4D60-812E-C0080131A88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0" authorId="0" shapeId="0" xr:uid="{1E68997F-A816-4AA0-8246-55FE9EAA451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0" shapeId="0" xr:uid="{DE155C96-A49F-4035-8FE6-401DA48A2DB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3" authorId="0" shapeId="0" xr:uid="{21911DEF-6558-4AB3-A9D2-6946560E867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4" authorId="0" shapeId="0" xr:uid="{F8128A72-7CF9-441A-AE57-CCA758B6F4C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5" authorId="0" shapeId="0" xr:uid="{D01046F1-AD59-4F06-A555-0818AFEFF03A}">
      <text/>
    </comment>
    <comment ref="C116" authorId="0" shapeId="0" xr:uid="{F43FBC94-56C5-4A9D-BC54-C4C79794645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7" authorId="0" shapeId="0" xr:uid="{621B1582-CC9B-4C2C-84C8-C4A671114523}">
      <text/>
    </comment>
    <comment ref="C118" authorId="0" shapeId="0" xr:uid="{0694EA4E-2A74-4C04-A922-C224E5ADA4E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19" authorId="0" shapeId="0" xr:uid="{20C93A9E-CE47-4AA2-891A-4D14C08E865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0" authorId="0" shapeId="0" xr:uid="{FC4A7B76-1FF7-4879-8051-C18D1AEAF34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1" authorId="0" shapeId="0" xr:uid="{0C353B0B-C786-4261-AAB3-8B91196685A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2" authorId="0" shapeId="0" xr:uid="{FED43BA9-672C-4B07-92CF-D754FB106BB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4" authorId="0" shapeId="0" xr:uid="{459F378B-D5B4-4B3E-871D-4837C54EEB6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5" authorId="0" shapeId="0" xr:uid="{A85B8931-6348-4611-9DC7-F093BF186AA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6" authorId="0" shapeId="0" xr:uid="{795C5F94-DBFA-4AD6-8DEB-5993161DD9D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7" authorId="0" shapeId="0" xr:uid="{F1397074-C6D8-4947-8508-81083E2F8792}">
      <text/>
    </comment>
    <comment ref="C128" authorId="0" shapeId="0" xr:uid="{CBCBC44A-5DD0-4A89-9C6E-9A9EF918E0E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29" authorId="0" shapeId="0" xr:uid="{5B8FF26D-A10F-4604-9962-B94261DCC668}">
      <text/>
    </comment>
    <comment ref="C130" authorId="0" shapeId="0" xr:uid="{4516A18C-EDA6-4655-BB8D-00820417BCD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2" authorId="0" shapeId="0" xr:uid="{4652DAED-4738-44BC-A134-4F76017FECD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3" authorId="0" shapeId="0" xr:uid="{37F76AC6-4DF1-4AD4-B2C3-842718A8F82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4" authorId="0" shapeId="0" xr:uid="{FB60F46B-20F6-490D-85EA-D124A1DA84E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6" authorId="0" shapeId="0" xr:uid="{EC773B20-6DE6-45EC-9E3E-EDDB42D0C5E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7" authorId="0" shapeId="0" xr:uid="{B50D6974-2C36-43A1-A4EF-6DB146B1159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38" authorId="0" shapeId="0" xr:uid="{FEA34E1D-AD91-4D69-9FE8-D906195C1904}">
      <text/>
    </comment>
    <comment ref="C139" authorId="0" shapeId="0" xr:uid="{4BC1DD95-BF46-4C74-AAB0-03B4BAEA3B8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0" authorId="0" shapeId="0" xr:uid="{9599B275-42D7-445C-8B3D-AAE5FD46E2A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2" authorId="0" shapeId="0" xr:uid="{82191E4D-C283-4303-8052-A2F376CBE0AB}">
      <text/>
    </comment>
    <comment ref="C143" authorId="0" shapeId="0" xr:uid="{16EEFE91-B144-4830-B959-297C6AB914A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4" authorId="0" shapeId="0" xr:uid="{28F49506-57D4-4906-B06D-F3EB6D38F9C2}">
      <text/>
    </comment>
    <comment ref="C145" authorId="0" shapeId="0" xr:uid="{9A8AC995-34D3-45D8-A38F-80B7BCEF2A4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146" authorId="0" shapeId="0" xr:uid="{4708ACE4-5A08-47ED-BBA7-9863CD5897C6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<sst xmlns="http://schemas.openxmlformats.org/spreadsheetml/2006/main" count="1739" uniqueCount="1192">
  <si>
    <t>Hanging Hardware Right</t>
  </si>
  <si>
    <t>Hanging Hardware Cover Left White</t>
  </si>
  <si>
    <t>Hanging Hardware Cover Right White</t>
  </si>
  <si>
    <t>Closet Round Rod Chrome 8ft</t>
  </si>
  <si>
    <t>Closet Round Rod Matt-Aluminum 8ft</t>
  </si>
  <si>
    <t>Lighted Closet Round Rod Oil Rubbed Bronze 8ft</t>
  </si>
  <si>
    <t>Flat Screw #8 x 1-1/4   #2 Drive</t>
  </si>
  <si>
    <t xml:space="preserve">Conformat Screw 7x50mm Pozi </t>
  </si>
  <si>
    <t xml:space="preserve">Undermount Soft-Close Slide 300mm 12" </t>
  </si>
  <si>
    <t xml:space="preserve">Undermount Soft-Close Slide 350mm 14" </t>
  </si>
  <si>
    <t xml:space="preserve">Undermount Soft-Close Slide 400mm 16" </t>
  </si>
  <si>
    <t xml:space="preserve">Undermount Soft-Close Slide 450mm 18" </t>
  </si>
  <si>
    <t xml:space="preserve">Undermount Soft-Close Slide 550mm 22" </t>
  </si>
  <si>
    <t>Side Mount Softclose 12"</t>
  </si>
  <si>
    <t>Side Mount Softclose 22"</t>
  </si>
  <si>
    <t>Spacer Drawer slides 1" (White)</t>
  </si>
  <si>
    <t>Grommets 2-3/8</t>
  </si>
  <si>
    <t>Part</t>
  </si>
  <si>
    <t>Code</t>
  </si>
  <si>
    <t>Double Hook Chrome</t>
  </si>
  <si>
    <t>Double Hook Matt-Aluminum</t>
  </si>
  <si>
    <t>Double Hook Matt-Nickle</t>
  </si>
  <si>
    <t>Double Hook Oil Rubbed Bronze</t>
  </si>
  <si>
    <t>Single Coat Hook Chrome</t>
  </si>
  <si>
    <t>Single Coat Hook Matt-Aluminum</t>
  </si>
  <si>
    <t>Single Coat Hook Matt-Nickle</t>
  </si>
  <si>
    <t>Single Coat Hook Oil Rubbed Bronze</t>
  </si>
  <si>
    <t>White</t>
  </si>
  <si>
    <t>Hacienda Black</t>
  </si>
  <si>
    <t>Tobacco Halifax Oak</t>
  </si>
  <si>
    <t>Concrete Formwood</t>
  </si>
  <si>
    <t>Scarf Rack 14" Chrome</t>
  </si>
  <si>
    <t>Scarf Rack 14" Matt-Aluminum</t>
  </si>
  <si>
    <t>Scarf Rack 14" Oil Rubbed Bronze</t>
  </si>
  <si>
    <t>Valet Rod 14" Chrome</t>
  </si>
  <si>
    <t>Valet Rod 14" Matt-Aluminum</t>
  </si>
  <si>
    <t>Valet Rod 14" Oil Rubbed Bronze</t>
  </si>
  <si>
    <t>Tie Rack 14" Chrome</t>
  </si>
  <si>
    <t>Tie Rack 14" Matt-Aluminum</t>
  </si>
  <si>
    <t>Tie Rack 14" Oil Rubbed Bronze</t>
  </si>
  <si>
    <t>Belt Rack 14" Chrome</t>
  </si>
  <si>
    <t>Belt Rack 14" Matt-Aluminum</t>
  </si>
  <si>
    <t>Belt Rack 14" Oil Rubbed Bronze</t>
  </si>
  <si>
    <t xml:space="preserve">Shoe Fence 11" Chrome </t>
  </si>
  <si>
    <t>Shoe Fence 11" Matt-Aluminum</t>
  </si>
  <si>
    <t>Shoe Fence 11" Oil Rubbed Bronze</t>
  </si>
  <si>
    <t>Shoe Fence 17" Chrome</t>
  </si>
  <si>
    <t>Shoe Fence 17" Matt-Aluminum</t>
  </si>
  <si>
    <t>Shoe Fence 17" Oil Rubbed Bronze</t>
  </si>
  <si>
    <t>Shoe Fence 23" Chrome</t>
  </si>
  <si>
    <t>Shoe Fence 23" Matt-Aluminum</t>
  </si>
  <si>
    <t>Shoe Fence 23" Oil Rubbed Bronze</t>
  </si>
  <si>
    <t>Shoe Fence 29" Chrome</t>
  </si>
  <si>
    <t>Shoe Fence 29" Matt-Aluminum</t>
  </si>
  <si>
    <t>Shoe Fence 29" Oil Rubbed Bronze</t>
  </si>
  <si>
    <t>Shoe Fence 35" Chrome</t>
  </si>
  <si>
    <t>Shoe Fence 35" Matt-Aluminum</t>
  </si>
  <si>
    <t>Shoe Fence 35" Oil Rubbed Bronze</t>
  </si>
  <si>
    <t>Pullout Mirror 48"H  Matt-Aluminum</t>
  </si>
  <si>
    <t>Pullout Mirror 48"H Oil Rubbed Bronze</t>
  </si>
  <si>
    <t>Pant Rack 18" Chrome</t>
  </si>
  <si>
    <t>Pant Rack 18" Matt-Aluminum</t>
  </si>
  <si>
    <t>Pant Rack 18" Oil Rubbed Bronze</t>
  </si>
  <si>
    <t>Pant Rack 24" Chrome</t>
  </si>
  <si>
    <t>Pant Rack 24" Matt-Aluminum</t>
  </si>
  <si>
    <t>Pant Rack 24" Oil Rubbed Bronze</t>
  </si>
  <si>
    <t>Pant Rack 30" Chrome</t>
  </si>
  <si>
    <t>Pant Rack 30" Matt-Aluminum</t>
  </si>
  <si>
    <t>Pant Rack 30" Oil Rubbed Bronze</t>
  </si>
  <si>
    <t>Pull-Out Laundry Hamper 18" (1 Bag) Chrome</t>
  </si>
  <si>
    <t>Pull-Out Laundry Hamper 18" (1 Bag) Matt-Aluminum</t>
  </si>
  <si>
    <t>Pull-Out Laundry Hamper 18" (1 Bag) Oil Rubbed Bronze</t>
  </si>
  <si>
    <t>Pull-Out Laundry Hamper 24" (2 Bag) Matt-Aluminum</t>
  </si>
  <si>
    <t>Pull-Out Laundry Hamper 24" (2 Bag) Oil Rubbed Bronze</t>
  </si>
  <si>
    <t>Pull-Out Laundry Hamper 30" (2 Bag) Chrome</t>
  </si>
  <si>
    <t>Pull-Out Laundry Hamper 30" (2 Bag) Matt-Aluminum</t>
  </si>
  <si>
    <t>Pull-Out Laundry Hamper 30" (2 Bag) Oil Rubbed Bronze</t>
  </si>
  <si>
    <t>Tilt-Out Hamper 18" (1 Bag) Black</t>
  </si>
  <si>
    <t>Tilt-Out Hamper 24" (1 Bag) Black</t>
  </si>
  <si>
    <t>Tilt-Out Hamper 30" (1 Bag) Black</t>
  </si>
  <si>
    <t>Wire Baskets 14D" x 18W" x6"H Chrome</t>
  </si>
  <si>
    <t>Wire Baskets 14D" x 18W" x6"H Oil Rubbed Bronze</t>
  </si>
  <si>
    <t>Wire Baskets 14D" x 18W" x11"H Chrome</t>
  </si>
  <si>
    <t>Wire Baskets 14D" x 18W" x11"H Oil Rubbed Bronze</t>
  </si>
  <si>
    <t>Wire Baskets 14D" x 18W" x17"H Chrome</t>
  </si>
  <si>
    <t>Wire Baskets 14D" x 18W" x17"H Oil Rubbed Bronze</t>
  </si>
  <si>
    <t>Wire Baskets 14D" x 24W" x6"H Chrome</t>
  </si>
  <si>
    <t>Wire Baskets 14D" x 24W" x6"H Oil Rubbed Bronze</t>
  </si>
  <si>
    <t>Wire Baskets 14D" x 24W" x11"H Chrome</t>
  </si>
  <si>
    <t>Wire Baskets 14D" x 24W" x11"H Oil Rubbed Bronze</t>
  </si>
  <si>
    <t>Wire Baskets 14D" x 24W" x17"H Chrome</t>
  </si>
  <si>
    <t>Wire Baskets 14D" x 24W" x17"H Oil Rubbed Bronze</t>
  </si>
  <si>
    <t>Wire Baskets 14D" x 30W" x6"H Chrome</t>
  </si>
  <si>
    <t>Wire Baskets 14D" x 30W" x6"H Oil Rubbed Bronze</t>
  </si>
  <si>
    <t>Wire Baskets 14D" x 30W" x11"H Chrome</t>
  </si>
  <si>
    <t>Wire Baskets 14D" x 30W" x11"H Oil Rubbed Bronze</t>
  </si>
  <si>
    <t>Wire Baskets 14D" x 30W" x17"H Chrome</t>
  </si>
  <si>
    <t>Wire Baskets 14D" x 30W" x17"H Oil Rubbed Bronze</t>
  </si>
  <si>
    <t>Tilt-Out Laundry Basket 18" Chrome</t>
  </si>
  <si>
    <t>Tilt-Out Laundry Basket 18" Oil Rubbed Bronze</t>
  </si>
  <si>
    <t>Tilt-Out Laundry Basket 24" Chrome</t>
  </si>
  <si>
    <t>Tilt-Out Laundry Basket 24" Oil Rubbed Bronze</t>
  </si>
  <si>
    <t>Tilt-Out Laundry Canvas 18" Cream</t>
  </si>
  <si>
    <t>Tilt-Out Laundry Canvas 24" Cream</t>
  </si>
  <si>
    <t>Jewelry Tray 14D" x 24W" x 2H" Grey</t>
  </si>
  <si>
    <t>Belt Tray 14D" x 24W" x 4H" Grey</t>
  </si>
  <si>
    <t>Ironing Board (Shelf Mounted) 14D" x 24W" White</t>
  </si>
  <si>
    <t>Wardrobe Lift 21.25"-26" Chrome/Black</t>
  </si>
  <si>
    <t>Wardrobe Lift 26"-35" Chrome/Black</t>
  </si>
  <si>
    <t>Wardrobe Lift 35"-47.5" Chrome/Black</t>
  </si>
  <si>
    <t>Door Lock Right, short throw</t>
  </si>
  <si>
    <t>Door Lock Left, short throw</t>
  </si>
  <si>
    <t>Door Cylinder, keyed alike</t>
  </si>
  <si>
    <t>Door cylinder rosette (cover)</t>
  </si>
  <si>
    <t>Door Strike Plate</t>
  </si>
  <si>
    <t>DRAWER LOCK</t>
  </si>
  <si>
    <t>Drawer Push Button Lock (Side Mounted only)</t>
  </si>
  <si>
    <t>Locking Cyl. Sleeve</t>
  </si>
  <si>
    <t>Drawer Cylinder, keyed alike</t>
  </si>
  <si>
    <t>Drawer cylinder rosette (cover)</t>
  </si>
  <si>
    <t xml:space="preserve">Standard Keyboard Model 200                     </t>
  </si>
  <si>
    <t>Eliptta Long Arm - Basic (Qty 1)</t>
  </si>
  <si>
    <t>Eliptta Universal Mounting Post</t>
  </si>
  <si>
    <t>Eliptta Sliding Clamp Doble Monitor</t>
  </si>
  <si>
    <t>Ellipta Wall Mount Bracket</t>
  </si>
  <si>
    <t>Omni-Ellipta Bracket</t>
  </si>
  <si>
    <t>Omni Wall Track - 96"</t>
  </si>
  <si>
    <t>Omni Paper Tray</t>
  </si>
  <si>
    <t>Omni Pencil Tray</t>
  </si>
  <si>
    <t>Omni Small Tray</t>
  </si>
  <si>
    <t>Omni Upright Tray</t>
  </si>
  <si>
    <t>Omni File Hanger</t>
  </si>
  <si>
    <t>Omni Edge Profile - Black (not available when stacking)</t>
  </si>
  <si>
    <t>Omni Edge Profile - Aluminum - 96" (Used for Stacking)</t>
  </si>
  <si>
    <t>File Frame Kit - Letter</t>
  </si>
  <si>
    <t>File Frame Kit - Legal</t>
  </si>
  <si>
    <t>Pop-up Power Station</t>
  </si>
  <si>
    <t>Power/Data Station</t>
  </si>
  <si>
    <t>Grommet - 2 3/8</t>
  </si>
  <si>
    <t>Wall Track</t>
  </si>
  <si>
    <t>Extruded Door Handle</t>
  </si>
  <si>
    <t>Garden Tool Hook</t>
  </si>
  <si>
    <t>Hose Hook</t>
  </si>
  <si>
    <t>Horizontal Bike Hook</t>
  </si>
  <si>
    <t>Activity Hook</t>
  </si>
  <si>
    <t>Vertical Bike Hook</t>
  </si>
  <si>
    <t>Fishing Rod Hook</t>
  </si>
  <si>
    <t>Large Cover Cap</t>
  </si>
  <si>
    <t>Hand Tool Hooks</t>
  </si>
  <si>
    <t>Screwdriver Hook</t>
  </si>
  <si>
    <t>Wrench Hook</t>
  </si>
  <si>
    <t>Pliers Hook</t>
  </si>
  <si>
    <t>Paper Organizer</t>
  </si>
  <si>
    <t>Single Hook</t>
  </si>
  <si>
    <t>Small Cover Cap</t>
  </si>
  <si>
    <t>Storage Bin 5-1/4D x 4-1/4W x 3H</t>
  </si>
  <si>
    <t>Storage Bin 7-1/4D x 4-1/4W x 3H</t>
  </si>
  <si>
    <t>Storage Bin 10-3/4D x 5-1/2W x 5H</t>
  </si>
  <si>
    <t>HANDLES</t>
  </si>
  <si>
    <t>M-8902-60-PC-WH</t>
  </si>
  <si>
    <t>M-8902-160-PC-WH</t>
  </si>
  <si>
    <t>M-8902-60-BNI-BL</t>
  </si>
  <si>
    <t>M-8902-160-BNI-BL</t>
  </si>
  <si>
    <t>M-8903-PC-WH</t>
  </si>
  <si>
    <t>M-8903-PC-BL</t>
  </si>
  <si>
    <t>M-8904-160-PC-WH</t>
  </si>
  <si>
    <t>M-8904-224-PC-WH</t>
  </si>
  <si>
    <t>M-8909-32-WH</t>
  </si>
  <si>
    <t>M-8909-96-WH</t>
  </si>
  <si>
    <t>M-8909-160-WH</t>
  </si>
  <si>
    <t>M-8909-192-WH</t>
  </si>
  <si>
    <t>M-8909-32-BL</t>
  </si>
  <si>
    <t>M-8909-96-BL</t>
  </si>
  <si>
    <t>M-8909-160-BL</t>
  </si>
  <si>
    <t>M-8909-192-BL</t>
  </si>
  <si>
    <t>M-8908-64-PC-DBK</t>
  </si>
  <si>
    <t>M-8908-192-PC-DBK</t>
  </si>
  <si>
    <t>M-8906-BNI-WH</t>
  </si>
  <si>
    <t>M-8906-BNI-BL</t>
  </si>
  <si>
    <t>M-9450-25-PC</t>
  </si>
  <si>
    <t>M-9450-25-BSN</t>
  </si>
  <si>
    <t>M-9450-25-DBK</t>
  </si>
  <si>
    <t>M-9376-128-BNI-WH</t>
  </si>
  <si>
    <t>M-9376-160-BNI-WH</t>
  </si>
  <si>
    <t>M-9376-256-BNI-WH</t>
  </si>
  <si>
    <t>M-9376-320-BNI-WH</t>
  </si>
  <si>
    <t>M-9376-128-BNI-DBK</t>
  </si>
  <si>
    <t>M-9376-160-BNI-DBK</t>
  </si>
  <si>
    <t>M-9376-256-BNI-DBK</t>
  </si>
  <si>
    <t>M-9376-320-BNI-DBK</t>
  </si>
  <si>
    <t>M-9376-128-BNI-GL</t>
  </si>
  <si>
    <t>M-9376-160-BNI-GL</t>
  </si>
  <si>
    <t>M-9376-256-BNI-GL</t>
  </si>
  <si>
    <t>M-9376-320-BNI-GL</t>
  </si>
  <si>
    <t>M-9376-128-PC-GL</t>
  </si>
  <si>
    <t>M-9376-160-PC-GL</t>
  </si>
  <si>
    <t>M-9376-256-PC-GL</t>
  </si>
  <si>
    <t>M-9376-320-PC-GL</t>
  </si>
  <si>
    <t>M-8110-PC</t>
  </si>
  <si>
    <t>M-8110-160-PC</t>
  </si>
  <si>
    <t>M-8110-BSN</t>
  </si>
  <si>
    <t>M-8110-160-BSN</t>
  </si>
  <si>
    <t>M-9770-PC</t>
  </si>
  <si>
    <t>M-9770-BNI</t>
  </si>
  <si>
    <t>M-9770-DBK</t>
  </si>
  <si>
    <t>M-9635-32-PC</t>
  </si>
  <si>
    <t>M-9635-96-PC</t>
  </si>
  <si>
    <t>M-9635-128-PC</t>
  </si>
  <si>
    <t>M-9635-160-PC</t>
  </si>
  <si>
    <t>M-9635-192-PC</t>
  </si>
  <si>
    <t>M-9635-256-PC</t>
  </si>
  <si>
    <t>M-9635-320-PC</t>
  </si>
  <si>
    <t>M-9635-32-BNI</t>
  </si>
  <si>
    <t>M-9635-96-BNI</t>
  </si>
  <si>
    <t>M-9635-128-BNI</t>
  </si>
  <si>
    <t>M-9635-160-BNI</t>
  </si>
  <si>
    <t>M-9635-192-BNI</t>
  </si>
  <si>
    <t>M-9635-256-BNI</t>
  </si>
  <si>
    <t>M-9635-320-BNI</t>
  </si>
  <si>
    <t>M-9367-96-PC</t>
  </si>
  <si>
    <t>M-9367-128-PC</t>
  </si>
  <si>
    <t>M-9367-160-PC</t>
  </si>
  <si>
    <t>M-9367-256-PC</t>
  </si>
  <si>
    <t>M-9367-96-BNI</t>
  </si>
  <si>
    <t>M-9367-128-BNI</t>
  </si>
  <si>
    <t>M-9367-160-BNI</t>
  </si>
  <si>
    <t>M-9367-256-BNI</t>
  </si>
  <si>
    <t>M-9781-128-HSS</t>
  </si>
  <si>
    <t>M-9781-160-HSS</t>
  </si>
  <si>
    <t>M-9781-192-HSS</t>
  </si>
  <si>
    <t>M-9781-224-HSS</t>
  </si>
  <si>
    <t>M-9781-320-HSS</t>
  </si>
  <si>
    <t>M-9440-40-SSS</t>
  </si>
  <si>
    <t>M-9440-96-HSS</t>
  </si>
  <si>
    <t>M-9440-128-HSS</t>
  </si>
  <si>
    <t>M-9440-192-HSS</t>
  </si>
  <si>
    <t>M-9440-256-HSS</t>
  </si>
  <si>
    <t>M-9440-320-HSS</t>
  </si>
  <si>
    <t>M-9440-416-HSS</t>
  </si>
  <si>
    <t>M-9440-480-HSS</t>
  </si>
  <si>
    <t>M-9440-544-HSS</t>
  </si>
  <si>
    <t>M-9440-640-HSS</t>
  </si>
  <si>
    <t>M-9440-768-HSS</t>
  </si>
  <si>
    <t>M-9501-PC</t>
  </si>
  <si>
    <t>M-9501-BNI</t>
  </si>
  <si>
    <t>M-9501-DBK</t>
  </si>
  <si>
    <t>M-9530-PC</t>
  </si>
  <si>
    <t>M-9530-BNI</t>
  </si>
  <si>
    <t>M-9530-DBK</t>
  </si>
  <si>
    <t>POWER LEAD</t>
  </si>
  <si>
    <t>Primary Lead 78" </t>
  </si>
  <si>
    <t>DRIVERS</t>
  </si>
  <si>
    <t>20Watt 12V Constant</t>
  </si>
  <si>
    <t>40Watt 12V Constant</t>
  </si>
  <si>
    <t>LEADS</t>
  </si>
  <si>
    <t xml:space="preserve">Ext. Lead, M/F 19" </t>
  </si>
  <si>
    <t>Ext. Lead, M/F 39"</t>
  </si>
  <si>
    <t>Ext. Lead, M/F 78"</t>
  </si>
  <si>
    <t>DISTRIBUTORS</t>
  </si>
  <si>
    <t xml:space="preserve">6-Way Distrbutor 78" </t>
  </si>
  <si>
    <t xml:space="preserve">4-way Ext. Lead 78"+59"+59"+59"x2 </t>
  </si>
  <si>
    <t>LED PUCK LIGHTS</t>
  </si>
  <si>
    <t>SWITCH</t>
  </si>
  <si>
    <t xml:space="preserve">Push Switch 78"  </t>
  </si>
  <si>
    <t>Concealed/Touch Switch 0" </t>
  </si>
  <si>
    <t>Remote Switch 0" </t>
  </si>
  <si>
    <t>6 Channel Remote Receiver 39" </t>
  </si>
  <si>
    <t xml:space="preserve">Door Activation Switch </t>
  </si>
  <si>
    <t xml:space="preserve">Motion Switch </t>
  </si>
  <si>
    <t xml:space="preserve">Switch Housing </t>
  </si>
  <si>
    <t>SWITCH EXTENSION CABLE</t>
  </si>
  <si>
    <t>Switch Extension cable 78" </t>
  </si>
  <si>
    <t>SWITCH ADAPTER CABLE</t>
  </si>
  <si>
    <t>Cable 39" </t>
  </si>
  <si>
    <t>Cable 78" </t>
  </si>
  <si>
    <t>LED STRIP LIGHT (can cut every 1")</t>
  </si>
  <si>
    <t>5M Roll, 3000K, Warm White, 20Watt </t>
  </si>
  <si>
    <t>LED STRIP CONNECTORS (flexible)</t>
  </si>
  <si>
    <t>Strip/Strip Connector  2"  </t>
  </si>
  <si>
    <t>Strip/Strip Connector  19"  </t>
  </si>
  <si>
    <t>Strip/Strip Connector  78" </t>
  </si>
  <si>
    <t>Driver/Strip Connector 4"  </t>
  </si>
  <si>
    <t>Driver/Strip Connector 78"  </t>
  </si>
  <si>
    <t>LED STRIP SWITCH</t>
  </si>
  <si>
    <t>Aluminum Profile Dimmer 78" </t>
  </si>
  <si>
    <t>Aluminum Profile Motion 78" </t>
  </si>
  <si>
    <t>ALUMINUM TRAY</t>
  </si>
  <si>
    <t>Square Surface Mount 98" - Frosted Diffusor</t>
  </si>
  <si>
    <t>Corner Surface Mount 98" - Frosted Diffusor </t>
  </si>
  <si>
    <t>Price per 
min. order</t>
  </si>
  <si>
    <t>Qty Order</t>
  </si>
  <si>
    <t>Garage Aluminum Legs 6"</t>
  </si>
  <si>
    <t>5mm Drill Bits (10 pack)</t>
  </si>
  <si>
    <t>Pozi Drive Driver Bit 2" (10 pack)</t>
  </si>
  <si>
    <t>Line Boring Jig</t>
  </si>
  <si>
    <t>Handle Drilling Jig</t>
  </si>
  <si>
    <t>Centering Drill Bit Holder (Line Boring Tool)</t>
  </si>
  <si>
    <t>Black</t>
  </si>
  <si>
    <t>Qty Min.</t>
  </si>
  <si>
    <t>Price per 
Min. order</t>
  </si>
  <si>
    <t xml:space="preserve">Min. Qty </t>
  </si>
  <si>
    <t>Price per 
Min. Order</t>
  </si>
  <si>
    <t>MINI LED Puck, 1 3/8",  Recessed 1.5W WW Chrome, 78"  </t>
  </si>
  <si>
    <t>LED Puck, 2.5", Recessed, 2.5W, WW, Chrome, 157"</t>
  </si>
  <si>
    <t>Cam Covers</t>
  </si>
  <si>
    <t>Min. Qty</t>
  </si>
  <si>
    <t>Round Covers</t>
  </si>
  <si>
    <t>DOOR LOCK</t>
  </si>
  <si>
    <t>Price per Min. order</t>
  </si>
  <si>
    <t>Pull-Out Laundry Hamper 24" (2 Bag) Chrome</t>
  </si>
  <si>
    <t>Lava</t>
  </si>
  <si>
    <t>Total</t>
  </si>
  <si>
    <t>Qty 
Min.</t>
  </si>
  <si>
    <t>Shipping Address:</t>
  </si>
  <si>
    <t>Name:</t>
  </si>
  <si>
    <t>Company Name:</t>
  </si>
  <si>
    <t>Job Aids</t>
  </si>
  <si>
    <t>Hardware</t>
  </si>
  <si>
    <t>Closet Accessories</t>
  </si>
  <si>
    <t>Garage Accessories</t>
  </si>
  <si>
    <t>Hooks</t>
  </si>
  <si>
    <t>Handles</t>
  </si>
  <si>
    <t>Qty  Min.
(CARDS)</t>
  </si>
  <si>
    <t xml:space="preserve">Round / Cam Covers </t>
  </si>
  <si>
    <t>starting at 50, 100,150,200,250,300,350,400,450,500</t>
  </si>
  <si>
    <t>Phone:</t>
  </si>
  <si>
    <t>add fillable red arrows</t>
  </si>
  <si>
    <t>starting at 50, 100,150,200,250,300,350,400,450,505</t>
  </si>
  <si>
    <t>starting at 50, 100,150,200,250,300,350,400,450,508</t>
  </si>
  <si>
    <t>starting at 50, 100,150,200,250,300,350,400,450,510</t>
  </si>
  <si>
    <t>starting at 50, 100,150,200,250,300,350,400,450,511</t>
  </si>
  <si>
    <t>Galaxy White</t>
  </si>
  <si>
    <t>W</t>
  </si>
  <si>
    <t>TFL - Level 2</t>
  </si>
  <si>
    <t>BK</t>
  </si>
  <si>
    <t>Grey Authentic Oak</t>
  </si>
  <si>
    <t>GAO</t>
  </si>
  <si>
    <t>Grey Linen</t>
  </si>
  <si>
    <t>Hacienda White</t>
  </si>
  <si>
    <t>Canvas</t>
  </si>
  <si>
    <t>Grey Vicenza Oak</t>
  </si>
  <si>
    <t>Tobacco Carini  Walnut</t>
  </si>
  <si>
    <t>Natural Vicenza Oak</t>
  </si>
  <si>
    <t>Taupe Grey</t>
  </si>
  <si>
    <t>Stone Grey</t>
  </si>
  <si>
    <t>GL</t>
  </si>
  <si>
    <t>HB</t>
  </si>
  <si>
    <t>HW</t>
  </si>
  <si>
    <t>LV</t>
  </si>
  <si>
    <t>CV</t>
  </si>
  <si>
    <t>GVO</t>
  </si>
  <si>
    <t>TCW</t>
  </si>
  <si>
    <t>NVO</t>
  </si>
  <si>
    <t>TG</t>
  </si>
  <si>
    <t>SG</t>
  </si>
  <si>
    <t>TFL - Level 3</t>
  </si>
  <si>
    <t>Barn Oak</t>
  </si>
  <si>
    <t>Carbone</t>
  </si>
  <si>
    <t>Palissandro</t>
  </si>
  <si>
    <t>Dark Cape Elm</t>
  </si>
  <si>
    <t>Elegant Black</t>
  </si>
  <si>
    <t>Ink Blue</t>
  </si>
  <si>
    <t>Jackson Pine</t>
  </si>
  <si>
    <t>BO</t>
  </si>
  <si>
    <t>CE</t>
  </si>
  <si>
    <t>PD</t>
  </si>
  <si>
    <t>DCE</t>
  </si>
  <si>
    <t>EB</t>
  </si>
  <si>
    <t>IB</t>
  </si>
  <si>
    <t>JP</t>
  </si>
  <si>
    <t>THO</t>
  </si>
  <si>
    <t>Charred Formwood</t>
  </si>
  <si>
    <t>Conchiglia</t>
  </si>
  <si>
    <t>Old Cottage Oak</t>
  </si>
  <si>
    <t>Regents Park</t>
  </si>
  <si>
    <t>Ascari</t>
  </si>
  <si>
    <t>Cimarron</t>
  </si>
  <si>
    <t>Palomino</t>
  </si>
  <si>
    <t>Ottone</t>
  </si>
  <si>
    <t>Argento</t>
  </si>
  <si>
    <t>Zirconio</t>
  </si>
  <si>
    <t>Patrese</t>
  </si>
  <si>
    <t>CHW</t>
  </si>
  <si>
    <t>CCW</t>
  </si>
  <si>
    <t>CL</t>
  </si>
  <si>
    <t>OCO</t>
  </si>
  <si>
    <t>RP</t>
  </si>
  <si>
    <t>AC</t>
  </si>
  <si>
    <t>CN</t>
  </si>
  <si>
    <t>PM</t>
  </si>
  <si>
    <t>OT</t>
  </si>
  <si>
    <t>AG</t>
  </si>
  <si>
    <t>ZC</t>
  </si>
  <si>
    <t>PT</t>
  </si>
  <si>
    <t>TFL - Level 4</t>
  </si>
  <si>
    <t>Bright White</t>
  </si>
  <si>
    <t>Carbon</t>
  </si>
  <si>
    <t>Dark Olive</t>
  </si>
  <si>
    <t>Magnolia</t>
  </si>
  <si>
    <t>Quartz</t>
  </si>
  <si>
    <t>Red</t>
  </si>
  <si>
    <t>Sahara</t>
  </si>
  <si>
    <t>Warm White</t>
  </si>
  <si>
    <t>Truffle</t>
  </si>
  <si>
    <t>Umber</t>
  </si>
  <si>
    <t>Pearl grey</t>
  </si>
  <si>
    <t>BW</t>
  </si>
  <si>
    <t>WW</t>
  </si>
  <si>
    <t>CB</t>
  </si>
  <si>
    <t>RED</t>
  </si>
  <si>
    <t>QZ</t>
  </si>
  <si>
    <t>SR</t>
  </si>
  <si>
    <t>MG</t>
  </si>
  <si>
    <t>DO</t>
  </si>
  <si>
    <t>TF</t>
  </si>
  <si>
    <t>UB</t>
  </si>
  <si>
    <t>PG</t>
  </si>
  <si>
    <t>Grey Oak Beamwood</t>
  </si>
  <si>
    <t>Smoked Oak Beamwood</t>
  </si>
  <si>
    <t>Natural Oak Beamwood</t>
  </si>
  <si>
    <t>GOB</t>
  </si>
  <si>
    <t>SOB</t>
  </si>
  <si>
    <t>NOB</t>
  </si>
  <si>
    <t>GOH</t>
  </si>
  <si>
    <t>Borke Rustic Grey</t>
  </si>
  <si>
    <t>Borke Walnut</t>
  </si>
  <si>
    <t>Diamond White</t>
  </si>
  <si>
    <t>Diamond Grey Oak</t>
  </si>
  <si>
    <t>Sisal Grey</t>
  </si>
  <si>
    <t>Sisal Schoko</t>
  </si>
  <si>
    <t>Spalt Black</t>
  </si>
  <si>
    <t>Ocean White</t>
  </si>
  <si>
    <t>Spalt Walnut</t>
  </si>
  <si>
    <t>BRG</t>
  </si>
  <si>
    <t>DW</t>
  </si>
  <si>
    <t>DGO</t>
  </si>
  <si>
    <t>SS</t>
  </si>
  <si>
    <t>SB</t>
  </si>
  <si>
    <t>OW</t>
  </si>
  <si>
    <t>SW</t>
  </si>
  <si>
    <t>Anodized</t>
  </si>
  <si>
    <t>Oil Rubbed Bronze</t>
  </si>
  <si>
    <t>Stainless Steel</t>
  </si>
  <si>
    <t xml:space="preserve">Venezia </t>
  </si>
  <si>
    <t>Frosted</t>
  </si>
  <si>
    <t>Argento Antico</t>
  </si>
  <si>
    <t>Brushstroke Gold</t>
  </si>
  <si>
    <t>Capodimonte Silver</t>
  </si>
  <si>
    <t>Celcius Argentato</t>
  </si>
  <si>
    <t>Clear</t>
  </si>
  <si>
    <t xml:space="preserve">Clear Mirror </t>
  </si>
  <si>
    <t>Ice Acid Glass</t>
  </si>
  <si>
    <t>Ice Acid Mirror</t>
  </si>
  <si>
    <t>Matte White</t>
  </si>
  <si>
    <t>Niagara</t>
  </si>
  <si>
    <t>Old Silver</t>
  </si>
  <si>
    <t>Pinhead</t>
  </si>
  <si>
    <t>Reeded</t>
  </si>
  <si>
    <t>Silk Taupe</t>
  </si>
  <si>
    <t>Tattoo D'Argento</t>
  </si>
  <si>
    <t>Tattoo Lead</t>
  </si>
  <si>
    <t>Woven Frost</t>
  </si>
  <si>
    <t>Woven Mocha</t>
  </si>
  <si>
    <t>Woven Platinum</t>
  </si>
  <si>
    <t>Woven Slate</t>
  </si>
  <si>
    <t>VNF</t>
  </si>
  <si>
    <t>VNAA</t>
  </si>
  <si>
    <t>VNBG</t>
  </si>
  <si>
    <t>VNCS</t>
  </si>
  <si>
    <t>VNCA</t>
  </si>
  <si>
    <t>VNC</t>
  </si>
  <si>
    <t>VNCM</t>
  </si>
  <si>
    <t>VNIA</t>
  </si>
  <si>
    <t>VNIAM</t>
  </si>
  <si>
    <t>VNMW</t>
  </si>
  <si>
    <t>VNN</t>
  </si>
  <si>
    <t>VNOS</t>
  </si>
  <si>
    <t>VNPH</t>
  </si>
  <si>
    <t>VNRD</t>
  </si>
  <si>
    <t>VNST</t>
  </si>
  <si>
    <t>VNTA</t>
  </si>
  <si>
    <t>VNTL</t>
  </si>
  <si>
    <t>VNW</t>
  </si>
  <si>
    <t xml:space="preserve">TFL - Level 1 </t>
  </si>
  <si>
    <t xml:space="preserve">Brooklyn - 2364 </t>
  </si>
  <si>
    <t xml:space="preserve">Brooklyn - 2446 </t>
  </si>
  <si>
    <t>Size: (3"x3")(76mm x 76mm)</t>
  </si>
  <si>
    <t>Size: (6" x 8")(150mm x 200mm)</t>
  </si>
  <si>
    <t>Size: (3" Single)(76mm)</t>
  </si>
  <si>
    <t>Samples</t>
  </si>
  <si>
    <t>Profiled Doors</t>
  </si>
  <si>
    <t>Size: (6"x9.5")(152mm x 241mm)</t>
  </si>
  <si>
    <t>DRW2505SS</t>
  </si>
  <si>
    <t>Drawer Boxes</t>
  </si>
  <si>
    <t>SDBX15_12_6</t>
  </si>
  <si>
    <t>Dovetail (11.25" x 15")</t>
  </si>
  <si>
    <t>58MDRWB</t>
  </si>
  <si>
    <t xml:space="preserve">Brooklyn - 2465 </t>
  </si>
  <si>
    <t xml:space="preserve">Brooklyn - 2505 </t>
  </si>
  <si>
    <t>5 Piece Shaker - White</t>
  </si>
  <si>
    <t>8MDRWB</t>
  </si>
  <si>
    <t>Size: (4"x6")(100mm x 150mm)</t>
  </si>
  <si>
    <t>2364A</t>
  </si>
  <si>
    <t>2364B</t>
  </si>
  <si>
    <t>2364ORB</t>
  </si>
  <si>
    <t>2364SS</t>
  </si>
  <si>
    <t>2446A</t>
  </si>
  <si>
    <t>2446B</t>
  </si>
  <si>
    <t>2446ORB</t>
  </si>
  <si>
    <t>2446SS</t>
  </si>
  <si>
    <t>2465A</t>
  </si>
  <si>
    <t>2505A</t>
  </si>
  <si>
    <t>2505B</t>
  </si>
  <si>
    <t>2505ORB</t>
  </si>
  <si>
    <t>2505SS</t>
  </si>
  <si>
    <t>Deeply Textured (DT)</t>
  </si>
  <si>
    <t>Lightly Textured (LT)</t>
  </si>
  <si>
    <t>High Gloss (HG)</t>
  </si>
  <si>
    <t>Matte (MT)</t>
  </si>
  <si>
    <t>Borke Rustic Grey - (4"x6")(100mm x 150mm)</t>
  </si>
  <si>
    <t>Sample Kit (Full Kit) Above Total</t>
  </si>
  <si>
    <t>TFL/MT/HG/LT/DT Pieces</t>
  </si>
  <si>
    <t>VNWOF</t>
  </si>
  <si>
    <t>VNWOM</t>
  </si>
  <si>
    <t>VNWOP</t>
  </si>
  <si>
    <t>VNWOS</t>
  </si>
  <si>
    <t xml:space="preserve">Soft Close Hinge105' HalfOverlay Closets </t>
  </si>
  <si>
    <t xml:space="preserve">Reg Plate 0mm Garage </t>
  </si>
  <si>
    <t>H.290.11.901</t>
  </si>
  <si>
    <t>H.290.12.781</t>
  </si>
  <si>
    <t>H.290.12.380</t>
  </si>
  <si>
    <t xml:space="preserve">Hanging Hardware Cover Left Black </t>
  </si>
  <si>
    <t>H.801.42.240</t>
  </si>
  <si>
    <t>H.801.42.440</t>
  </si>
  <si>
    <t>H.801.42.640</t>
  </si>
  <si>
    <t>H.801.42.140</t>
  </si>
  <si>
    <t>H.833.72.790</t>
  </si>
  <si>
    <t>H.830.28.720</t>
  </si>
  <si>
    <t>H.830.28.700</t>
  </si>
  <si>
    <t>H.830.28.710</t>
  </si>
  <si>
    <t>H.830.28.730</t>
  </si>
  <si>
    <t>M-04-5311</t>
  </si>
  <si>
    <t>M-03-2415</t>
  </si>
  <si>
    <t>M-03-2404</t>
  </si>
  <si>
    <t>M-R20-1513</t>
  </si>
  <si>
    <t>M-R20-1564</t>
  </si>
  <si>
    <t>M-R20-1765</t>
  </si>
  <si>
    <t>M-R20-1779</t>
  </si>
  <si>
    <t>M-06-6516</t>
  </si>
  <si>
    <t>M-R20-3102</t>
  </si>
  <si>
    <t>M-R20-3308</t>
  </si>
  <si>
    <t>H.267.01.717</t>
  </si>
  <si>
    <t>M-06-7000</t>
  </si>
  <si>
    <t>H.263.20.985</t>
  </si>
  <si>
    <t>H.263.24.972</t>
  </si>
  <si>
    <t>H.263.24.943</t>
  </si>
  <si>
    <t>M-105-89T02TQ</t>
  </si>
  <si>
    <t>M-105-T02TQ</t>
  </si>
  <si>
    <t>M-105-A675</t>
  </si>
  <si>
    <t>M-105-DS10300H</t>
  </si>
  <si>
    <t>M-105-DS10350H</t>
  </si>
  <si>
    <t>M-105-DS10400H</t>
  </si>
  <si>
    <t>M-105-DS10450H</t>
  </si>
  <si>
    <t>M-105-DS10550H</t>
  </si>
  <si>
    <t>M-105-F10-300H</t>
  </si>
  <si>
    <t>M-105-F10-350H</t>
  </si>
  <si>
    <t>M-105-F10-400H</t>
  </si>
  <si>
    <t>M-105-F10-450H</t>
  </si>
  <si>
    <t>M-105-F10-550H</t>
  </si>
  <si>
    <t>M-372-NJ35D65-12</t>
  </si>
  <si>
    <t>M-372-NJ35D65-14</t>
  </si>
  <si>
    <t>M-372-NJ35D65-16</t>
  </si>
  <si>
    <t>M-372-NJ35D65-18</t>
  </si>
  <si>
    <t>M-372-NJ35D65-22</t>
  </si>
  <si>
    <t>M-02-9505</t>
  </si>
  <si>
    <t>H.267.84.230</t>
  </si>
  <si>
    <t>M-R20-3950</t>
  </si>
  <si>
    <t>H.022.35.887</t>
  </si>
  <si>
    <t xml:space="preserve">Wall Rail </t>
  </si>
  <si>
    <t xml:space="preserve">Wail Rail Cover White </t>
  </si>
  <si>
    <t xml:space="preserve">Wall Rail Cover Black </t>
  </si>
  <si>
    <t xml:space="preserve">Hanging Hardware Left </t>
  </si>
  <si>
    <t xml:space="preserve">Hanging Hardware Cover Right Black </t>
  </si>
  <si>
    <t xml:space="preserve">Oval Rod Chrome 8ft </t>
  </si>
  <si>
    <t xml:space="preserve">Closet Round Rod Matt Nickle 8ft </t>
  </si>
  <si>
    <t xml:space="preserve">Closet Round Rod Oil Rubbed Bronze 8ft </t>
  </si>
  <si>
    <t xml:space="preserve">Lighted Oval Closet Rod Matt-Aluminum 8ft </t>
  </si>
  <si>
    <t xml:space="preserve">Lighted Closet Round Rod Chrome 8ft </t>
  </si>
  <si>
    <t xml:space="preserve">Lighted Closet Round Rod Matt-Aluminum 8ft </t>
  </si>
  <si>
    <t xml:space="preserve">Lighted Closet Round Rod Matt Nickle 8ft </t>
  </si>
  <si>
    <t xml:space="preserve">Oval Rod Holders Chrome </t>
  </si>
  <si>
    <t xml:space="preserve">Closet Round Holder Chrome </t>
  </si>
  <si>
    <t xml:space="preserve">Closet Round Holder Matt-Aluminum </t>
  </si>
  <si>
    <t xml:space="preserve">Closet Round Holder Matt-Nickle </t>
  </si>
  <si>
    <t xml:space="preserve">Closet Round Holder Oil Rubbed Bronze </t>
  </si>
  <si>
    <t xml:space="preserve">Adjustable Shelf Pins </t>
  </si>
  <si>
    <t xml:space="preserve">Shelf Support Glass </t>
  </si>
  <si>
    <t xml:space="preserve">Flat Screw #6 x 1/2   #1 Drive </t>
  </si>
  <si>
    <t xml:space="preserve">Flat Screw #8 x 5/8   #2 Drive </t>
  </si>
  <si>
    <t xml:space="preserve">Flat Screw #8 x 2-1/2    #2 Drive </t>
  </si>
  <si>
    <t xml:space="preserve">Drawer Front Screw Recex #8 x 1-1/4 </t>
  </si>
  <si>
    <t xml:space="preserve">Wafer Screw 3in (Garage Cabinet) </t>
  </si>
  <si>
    <t xml:space="preserve">Connector Sleeve m4 </t>
  </si>
  <si>
    <t xml:space="preserve">System Screw Pozi (euro) </t>
  </si>
  <si>
    <t xml:space="preserve">System Bolt Single </t>
  </si>
  <si>
    <t xml:space="preserve">System 1 Bolt  Double </t>
  </si>
  <si>
    <t xml:space="preserve">System 2 piece Double </t>
  </si>
  <si>
    <t xml:space="preserve">Softclose Plate 0mm Closets </t>
  </si>
  <si>
    <t xml:space="preserve">Reg Hinge 110' Full Overlay Garage </t>
  </si>
  <si>
    <t xml:space="preserve">Side Mount Softclose 14" </t>
  </si>
  <si>
    <t xml:space="preserve">Side Mount Softclose 16" </t>
  </si>
  <si>
    <t xml:space="preserve">Side Mount Softclose 18" </t>
  </si>
  <si>
    <t xml:space="preserve">Push Open Hinge Salice 110' </t>
  </si>
  <si>
    <t xml:space="preserve">Push Open Plate Salice 0mm </t>
  </si>
  <si>
    <t xml:space="preserve">Push Open Cylinder/Mount/Plate </t>
  </si>
  <si>
    <t xml:space="preserve">Dowels (Glued)  8x30mm </t>
  </si>
  <si>
    <t xml:space="preserve">8/32 Standard Screw Break-away  - Imperial </t>
  </si>
  <si>
    <t xml:space="preserve">M4 Break-away Handle Screws - Metric </t>
  </si>
  <si>
    <t>H.631.43.302</t>
  </si>
  <si>
    <t>PO: (Job/Order Name)</t>
  </si>
  <si>
    <t>Office Accessories</t>
  </si>
  <si>
    <t>Codes</t>
  </si>
  <si>
    <t>H.833.72.092</t>
  </si>
  <si>
    <t>H.833.72.043</t>
  </si>
  <si>
    <t>H.833.89.108</t>
  </si>
  <si>
    <t>H.833.89.133</t>
  </si>
  <si>
    <t>H.833.89.122</t>
  </si>
  <si>
    <t>H.833.73.741</t>
  </si>
  <si>
    <t>H.833.89.128</t>
  </si>
  <si>
    <t>H.833.89.129</t>
  </si>
  <si>
    <t>H.833.89.090</t>
  </si>
  <si>
    <t>H.833.89.141</t>
  </si>
  <si>
    <t>H.833.89.142</t>
  </si>
  <si>
    <t>H.833.72.842</t>
  </si>
  <si>
    <t>H.833.74.812</t>
  </si>
  <si>
    <t>H.111.95.140</t>
  </si>
  <si>
    <t>H.111.95.142</t>
  </si>
  <si>
    <t>H.111.95.143</t>
  </si>
  <si>
    <t>H.111.95.000</t>
  </si>
  <si>
    <t>H.111.95.004</t>
  </si>
  <si>
    <t>H.111.95.002</t>
  </si>
  <si>
    <t>H.111.95.180</t>
  </si>
  <si>
    <t>H.111.95.182</t>
  </si>
  <si>
    <t>H.110.34.271</t>
  </si>
  <si>
    <t>H.110.34.255</t>
  </si>
  <si>
    <t>H.110.34.655</t>
  </si>
  <si>
    <t>H.110.34.355</t>
  </si>
  <si>
    <t>H.111.95.230</t>
  </si>
  <si>
    <t>H.111.95.190</t>
  </si>
  <si>
    <t>H.111.95.191</t>
  </si>
  <si>
    <t>H.117.05.610</t>
  </si>
  <si>
    <t>H.117.05.620</t>
  </si>
  <si>
    <t>H.117.05.630</t>
  </si>
  <si>
    <t>H.117.05.640</t>
  </si>
  <si>
    <t>H.117.05.650</t>
  </si>
  <si>
    <r>
      <rPr>
        <b/>
        <sz val="24"/>
        <color theme="1"/>
        <rFont val="Calibri"/>
        <family val="2"/>
        <scheme val="minor"/>
      </rPr>
      <t xml:space="preserve">COMPANY INFORMATION </t>
    </r>
    <r>
      <rPr>
        <b/>
        <sz val="18"/>
        <color theme="1"/>
        <rFont val="Calibri"/>
        <family val="2"/>
        <scheme val="minor"/>
      </rPr>
      <t xml:space="preserve">                INSERT HERE FOR ALL PAGES
10 Excel Tabs Below</t>
    </r>
  </si>
  <si>
    <t>Tattoo Lead (large)</t>
  </si>
  <si>
    <t>Ice Acid Glass (large)</t>
  </si>
  <si>
    <t>2505 Brooklyn Stainless (L-shaped)</t>
  </si>
  <si>
    <t>H.155.01.460</t>
  </si>
  <si>
    <t>H.155.01.461</t>
  </si>
  <si>
    <t>H.155.01.462</t>
  </si>
  <si>
    <t>H.155.01.463</t>
  </si>
  <si>
    <t>H.155.01.464</t>
  </si>
  <si>
    <t>H.155.01.465</t>
  </si>
  <si>
    <t>H.155.01.466</t>
  </si>
  <si>
    <t>H.111.95.183</t>
  </si>
  <si>
    <t>Round Knob Pull Handle 2</t>
  </si>
  <si>
    <t>Square Pull Handle</t>
  </si>
  <si>
    <t>Square Knob Pull Handle</t>
  </si>
  <si>
    <t>Pull Handle 1</t>
  </si>
  <si>
    <t>Pull Handle 2</t>
  </si>
  <si>
    <t>Pull Handle 3</t>
  </si>
  <si>
    <t>Pull Handle 4</t>
  </si>
  <si>
    <t>Pull Handle 5</t>
  </si>
  <si>
    <t>Closet LED Lighting</t>
  </si>
  <si>
    <t>H.833.95.753</t>
  </si>
  <si>
    <t>H.833.95.000</t>
  </si>
  <si>
    <t>H.833.95.002</t>
  </si>
  <si>
    <t>H.833.95.712</t>
  </si>
  <si>
    <t>H.833.95.713</t>
  </si>
  <si>
    <t>H.833.95.714</t>
  </si>
  <si>
    <t>H.833.95.748</t>
  </si>
  <si>
    <t>H.833.95.742</t>
  </si>
  <si>
    <t>H.833.74.355</t>
  </si>
  <si>
    <t>H.833.89.191</t>
  </si>
  <si>
    <t>H.833.89.192</t>
  </si>
  <si>
    <t>H.833.89.193</t>
  </si>
  <si>
    <t>H.833.93.736</t>
  </si>
  <si>
    <t>H.833.95.700</t>
  </si>
  <si>
    <t>H.833.95.751</t>
  </si>
  <si>
    <t xml:space="preserve">H.833.95.750 </t>
  </si>
  <si>
    <t>Adapters for Loox3 pucks to Loox5 drivers (Qty 6)</t>
  </si>
  <si>
    <t>H.110.34.671</t>
  </si>
  <si>
    <t>Date: (DD/MMM/YY)</t>
  </si>
  <si>
    <t>WARDROBE LIFTS</t>
  </si>
  <si>
    <t xml:space="preserve">IRONING BOARD  </t>
  </si>
  <si>
    <t xml:space="preserve">BELT TRAY   </t>
  </si>
  <si>
    <t xml:space="preserve">JEWELRY TRAY  </t>
  </si>
  <si>
    <t>SLIDE-OUT WIRE BASKETS</t>
  </si>
  <si>
    <t>TILT-OUT LAUNDRY HAMPERS</t>
  </si>
  <si>
    <t>PULL-OUT LAUNDRY HAMPERS</t>
  </si>
  <si>
    <t>PANT RACKS</t>
  </si>
  <si>
    <t>PULL-OUT MIRROR</t>
  </si>
  <si>
    <t>SHOE FENCES</t>
  </si>
  <si>
    <t>BELT RACKS</t>
  </si>
  <si>
    <t>TIE RACKS</t>
  </si>
  <si>
    <t>VALET RODS</t>
  </si>
  <si>
    <t>SCARF RACKS</t>
  </si>
  <si>
    <t>TILT-OUT LAUNDRY BASKET HARDWARE</t>
  </si>
  <si>
    <t>Hamper Mounting Rail Chrome</t>
  </si>
  <si>
    <t>Hamper Mounting Rail Matt Nickle</t>
  </si>
  <si>
    <t>Hamper Mounting Rail Oil Rubbed Bronze</t>
  </si>
  <si>
    <t>Hamper Flap Stay Nickle</t>
  </si>
  <si>
    <t>Hamper Flap Stay Black</t>
  </si>
  <si>
    <t>H.547.42.990</t>
  </si>
  <si>
    <t>H.547.42.690</t>
  </si>
  <si>
    <t>H.547.42.190</t>
  </si>
  <si>
    <t>H.547.42.993</t>
  </si>
  <si>
    <t>H.547.42.994</t>
  </si>
  <si>
    <t>HARDWARE</t>
  </si>
  <si>
    <t xml:space="preserve">Push to Open Slide 300mm 12" </t>
  </si>
  <si>
    <t xml:space="preserve">Push to Open Slide 350mm 14" </t>
  </si>
  <si>
    <t xml:space="preserve">Push to Open Slide 400mm 16" </t>
  </si>
  <si>
    <t xml:space="preserve">Push to Open Slide 450mm 18" </t>
  </si>
  <si>
    <t xml:space="preserve">Push to Open Slide 550mm 22" </t>
  </si>
  <si>
    <t>H.290.02.715</t>
  </si>
  <si>
    <t>H.290.02.714</t>
  </si>
  <si>
    <t>HANDLES, Chrome, 76mm</t>
  </si>
  <si>
    <t>HANDLES, Matt Aluminum, 76mm</t>
  </si>
  <si>
    <t>HANDLES, ORB, 76mm</t>
  </si>
  <si>
    <t>HANDLES, Chrome, 32mm</t>
  </si>
  <si>
    <t>HANDLES, Brushed Nickle, 32mm</t>
  </si>
  <si>
    <t>HANDLES, Chrome</t>
  </si>
  <si>
    <t>HANDLES, ORB</t>
  </si>
  <si>
    <t>HANDLES, Matt Nickle</t>
  </si>
  <si>
    <t>HANDLES, Matt  Nickle</t>
  </si>
  <si>
    <t>HANDLES, SS, 128mm</t>
  </si>
  <si>
    <t>HANDLES, SS, 160mm</t>
  </si>
  <si>
    <t>HANDLES, SS, 192mm</t>
  </si>
  <si>
    <t>HANDLES, SS, 224mm</t>
  </si>
  <si>
    <t>HANDLES, SS, 288mm</t>
  </si>
  <si>
    <t>HANDLES, SS, 320mm</t>
  </si>
  <si>
    <t>HANDLES, SS, 440mm</t>
  </si>
  <si>
    <t>HANDLES, Chrome, 160mm</t>
  </si>
  <si>
    <t>HANDLES, Brushed Nickle, 160mm</t>
  </si>
  <si>
    <t>HANDLES, Flat Balck, 160mm</t>
  </si>
  <si>
    <t>HANDLES, SS, 480mm</t>
  </si>
  <si>
    <t>HANDLES, Chrome, 128mm</t>
  </si>
  <si>
    <t>HANDLES, Matt Nickle, 128mm</t>
  </si>
  <si>
    <t>HANDLES, ORB, 128mm</t>
  </si>
  <si>
    <t>Door Cylinder, keyed Different</t>
  </si>
  <si>
    <t>Drawer Cylinder, keyed Different</t>
  </si>
  <si>
    <t>H.210.40.601</t>
  </si>
  <si>
    <t>H.210.40.600</t>
  </si>
  <si>
    <t>1. Hardware</t>
  </si>
  <si>
    <t>2. Closet Accessories</t>
  </si>
  <si>
    <t>3. Office Accessories</t>
  </si>
  <si>
    <t>4. Garage Accessories</t>
  </si>
  <si>
    <t>5. Hooks</t>
  </si>
  <si>
    <t>6. Closet LED Lighting</t>
  </si>
  <si>
    <t>7. Covers</t>
  </si>
  <si>
    <t>8. Handles</t>
  </si>
  <si>
    <t>9. Job Aids</t>
  </si>
  <si>
    <t>10. Samples</t>
  </si>
  <si>
    <t>Galaxy White - (6"x5.5"x3/4")(150x140x19mm)</t>
  </si>
  <si>
    <t>Hacienda White - (6"x5.5"x3/4")(150x140x19mm)</t>
  </si>
  <si>
    <t>Galaxy White - (3"x11"x1.5")(76x280x38mm)</t>
  </si>
  <si>
    <t>Matte White- (6"x5.5")(150x140mm)</t>
  </si>
  <si>
    <t>High Gloss Bright White - (6"x5.5")(150x140mm)</t>
  </si>
  <si>
    <t>Grey Oak Beamwood - (6" x 5.5")(150mm x 140mm)</t>
  </si>
  <si>
    <t>5PC White (9.75" x 13.5")</t>
  </si>
  <si>
    <t>8mm Hacienda Black (8.25" x 12")</t>
  </si>
  <si>
    <t>Flat Screw #8 x 3/4  #2 Drive</t>
  </si>
  <si>
    <t>M-R20-7165</t>
  </si>
  <si>
    <t>Metric Screw M4 x 10 (Connector Sleeve)</t>
  </si>
  <si>
    <t>H.022.35.109</t>
  </si>
  <si>
    <t>H.263.50.705</t>
  </si>
  <si>
    <t xml:space="preserve">CLOSET RODS </t>
  </si>
  <si>
    <t>CLOSET ROD HOLDERS</t>
  </si>
  <si>
    <t>HANGING RAIL</t>
  </si>
  <si>
    <t>HANGING RAIL COVER</t>
  </si>
  <si>
    <t>HANGING HARDWARE</t>
  </si>
  <si>
    <t>HANGING HARDWARE COVER</t>
  </si>
  <si>
    <t xml:space="preserve">LIGHTED CLOSET RODS </t>
  </si>
  <si>
    <t>M-105-C80B675F</t>
  </si>
  <si>
    <t>H.329.17.802</t>
  </si>
  <si>
    <t>H.329.71.530</t>
  </si>
  <si>
    <t>H.245.61.730</t>
  </si>
  <si>
    <t>45' Hinge Softclose (Corner Units)</t>
  </si>
  <si>
    <t>M-105-C96E615NH</t>
  </si>
  <si>
    <t>UNDERMOUNT SLIDES</t>
  </si>
  <si>
    <t>PUSH TO OPEN SLIDES</t>
  </si>
  <si>
    <t>SIDE MOUNT SLIDES</t>
  </si>
  <si>
    <t>Scarf Rack 14" Matt Gold</t>
  </si>
  <si>
    <t>Scarf Rack 14" Slate</t>
  </si>
  <si>
    <t>Valet Rod 14" Matt Gold</t>
  </si>
  <si>
    <t>Valet Rod 14" Slate</t>
  </si>
  <si>
    <t>Tie Rack 14" Matt Gold</t>
  </si>
  <si>
    <t>Tie Rack 14" Slate</t>
  </si>
  <si>
    <t>Belt Rack 14" Matt Gold</t>
  </si>
  <si>
    <t>Belt Rack 14" Slate</t>
  </si>
  <si>
    <t>Shoe Fence 11" Matt Gold</t>
  </si>
  <si>
    <t>Shoe Fence 11" Slate</t>
  </si>
  <si>
    <t>Shoe Fence 17" Matt Gold</t>
  </si>
  <si>
    <t>Shoe Fence 17" Slate</t>
  </si>
  <si>
    <t xml:space="preserve">Shoe Fence 23" Matt Gold </t>
  </si>
  <si>
    <t>Shoe Fence 23" Slate</t>
  </si>
  <si>
    <t>Shoe Fence 29" Matt Gold</t>
  </si>
  <si>
    <t>Shoe Fence 29" Slate</t>
  </si>
  <si>
    <t>Shoe Fence 35" Matt Gold</t>
  </si>
  <si>
    <t>Shoe Fence 35" Slate</t>
  </si>
  <si>
    <t>H.807.67.223</t>
  </si>
  <si>
    <t>H.807.67.423</t>
  </si>
  <si>
    <t>H.807.67.123</t>
  </si>
  <si>
    <t>H.807.67.923</t>
  </si>
  <si>
    <t>H.807.67.323</t>
  </si>
  <si>
    <t>H.808.71.203</t>
  </si>
  <si>
    <t>H.808.71.403</t>
  </si>
  <si>
    <t>H.808.71.103</t>
  </si>
  <si>
    <t>H.808.71.003</t>
  </si>
  <si>
    <t>H.808.71.303</t>
  </si>
  <si>
    <t>H.807.67.203</t>
  </si>
  <si>
    <t>H.807.67.403</t>
  </si>
  <si>
    <t>H.807.67.103</t>
  </si>
  <si>
    <t>H.807.67.904</t>
  </si>
  <si>
    <t>H.807.67.303</t>
  </si>
  <si>
    <t>H.807.67.213</t>
  </si>
  <si>
    <t>H.807.67.413</t>
  </si>
  <si>
    <t>H.807.67.113</t>
  </si>
  <si>
    <t>H.807.67.913</t>
  </si>
  <si>
    <t>H.807.67.313</t>
  </si>
  <si>
    <t>H.547.52.221</t>
  </si>
  <si>
    <t>H.547.52.421</t>
  </si>
  <si>
    <t>H.547.52.121</t>
  </si>
  <si>
    <t xml:space="preserve">H.547.52.921 </t>
  </si>
  <si>
    <t>H.547.52.321</t>
  </si>
  <si>
    <t>H.547.52.222</t>
  </si>
  <si>
    <t>H.547.52.422</t>
  </si>
  <si>
    <t>H.547.52.122</t>
  </si>
  <si>
    <t>H.547.52.922</t>
  </si>
  <si>
    <t>H.547.52.322</t>
  </si>
  <si>
    <t>H.547.52.223</t>
  </si>
  <si>
    <t>H.547.52.423</t>
  </si>
  <si>
    <t>H.547.52.123</t>
  </si>
  <si>
    <t xml:space="preserve">H.547.52.923 </t>
  </si>
  <si>
    <t>H.547.52.323</t>
  </si>
  <si>
    <t>H.547.52.224</t>
  </si>
  <si>
    <t>H.547.52.424</t>
  </si>
  <si>
    <t>H.547.52.124</t>
  </si>
  <si>
    <t>H.547.52.924</t>
  </si>
  <si>
    <t>H.547.52.324</t>
  </si>
  <si>
    <t>H.547.52.226</t>
  </si>
  <si>
    <t>H.547.52.426</t>
  </si>
  <si>
    <t>H.547.52.126</t>
  </si>
  <si>
    <t>H.547.52.926</t>
  </si>
  <si>
    <t>H.547.52.326</t>
  </si>
  <si>
    <t>Pullout Mirror 48"H Matt Gold</t>
  </si>
  <si>
    <t>Pullout Mirror 48"H Slate</t>
  </si>
  <si>
    <t>H.805.73.022</t>
  </si>
  <si>
    <t>H.805.73.122</t>
  </si>
  <si>
    <t>H.805.73.922</t>
  </si>
  <si>
    <t>H.805.73.322</t>
  </si>
  <si>
    <t>H.805.58.231</t>
  </si>
  <si>
    <t>H.805.58.931</t>
  </si>
  <si>
    <t>H.805.58.131</t>
  </si>
  <si>
    <t>H.805.58.233</t>
  </si>
  <si>
    <t>H.805.58.933</t>
  </si>
  <si>
    <t>H.805.58.133</t>
  </si>
  <si>
    <t>H.805.58.235</t>
  </si>
  <si>
    <t>H.805.58.935</t>
  </si>
  <si>
    <t>H.805.58.135</t>
  </si>
  <si>
    <t>H.807.52.231</t>
  </si>
  <si>
    <t>H.807.52.931</t>
  </si>
  <si>
    <t>H.807.52.131</t>
  </si>
  <si>
    <t>H.807.52.233</t>
  </si>
  <si>
    <t>H.807.52.933</t>
  </si>
  <si>
    <t>H.807.52.133</t>
  </si>
  <si>
    <t>H.807.52.235</t>
  </si>
  <si>
    <t>H.807.52.935</t>
  </si>
  <si>
    <t>H.807.52.135</t>
  </si>
  <si>
    <t>TILT-OUT LAUNDRY BASKETS &amp; CANVAS</t>
  </si>
  <si>
    <t>Tilt-Out Laundry Basket 18" Matt Gold</t>
  </si>
  <si>
    <t>Tilt-Out Laundry Basket 18" Slate</t>
  </si>
  <si>
    <t>Tilt-Out Laundry Basket 24" Matt Gold</t>
  </si>
  <si>
    <t>Tilt-Out Laundry Basket 24" Slate</t>
  </si>
  <si>
    <t>H.547.42.231</t>
  </si>
  <si>
    <t>H.547.42.631</t>
  </si>
  <si>
    <t>H.547.42.131</t>
  </si>
  <si>
    <t>H.547.42.831</t>
  </si>
  <si>
    <t>H.547.42.531</t>
  </si>
  <si>
    <t>H.547.42.232</t>
  </si>
  <si>
    <t>H.547.42.632</t>
  </si>
  <si>
    <t>H.547.42.132</t>
  </si>
  <si>
    <t>H.547.42.832</t>
  </si>
  <si>
    <t>H.547.42.532</t>
  </si>
  <si>
    <t>H.547.42.485</t>
  </si>
  <si>
    <t>H.547.42.487</t>
  </si>
  <si>
    <t>Hamper Mounting Rail Matt Gold</t>
  </si>
  <si>
    <t>Hamper Mounting Rail Slate</t>
  </si>
  <si>
    <t>H.547.42.890</t>
  </si>
  <si>
    <t>H.547.42.590</t>
  </si>
  <si>
    <t>Wire Baskets 14D" x 18W" x6"H Matt Gold</t>
  </si>
  <si>
    <t>Wire Baskets 14D" x 18W" x6"H Slate</t>
  </si>
  <si>
    <t>Wire Baskets 14D" x 18W" x11"H Matt Gold</t>
  </si>
  <si>
    <t>Wire Baskets 14D" x 18W" x11"H Slate</t>
  </si>
  <si>
    <t>Wire Baskets 14D" x 18W" x17"H Matt Gold</t>
  </si>
  <si>
    <t>Wire Baskets 14D" x 18W" x17"H Slate</t>
  </si>
  <si>
    <t>Wire Baskets 14D" x 24W" x6"H Matt Gold</t>
  </si>
  <si>
    <t>Wire Baskets 14D" x 24W" x6"H Slate</t>
  </si>
  <si>
    <t>Wire Baskets 14D" x 24W" x11"H Matt Gold</t>
  </si>
  <si>
    <t>Wire Baskets 14D" x 24W" x11"H Slate</t>
  </si>
  <si>
    <t>Wire Baskets 14D" x 24W" x17"H Matt Gold</t>
  </si>
  <si>
    <t>Wire Baskets 14D" x 24W" x17"H Slate</t>
  </si>
  <si>
    <t>Wire Baskets 14D" x 30W" x6"H Matt Gold</t>
  </si>
  <si>
    <t>Wire Baskets 14D" x 30W" x6"H Slate</t>
  </si>
  <si>
    <t>Wire Baskets 14D" x 30W" x11"H Matt Gold</t>
  </si>
  <si>
    <t>Wire Baskets 14D" x 30W" x11"H Slate</t>
  </si>
  <si>
    <t>Wire Baskets 14D" x 30W" x17"H Matt Gold</t>
  </si>
  <si>
    <t>Wire Baskets 14D" x 30W" x17"H Slate</t>
  </si>
  <si>
    <t>H.547.38.232</t>
  </si>
  <si>
    <t>H.547.38.632</t>
  </si>
  <si>
    <t>H.547.38.132</t>
  </si>
  <si>
    <t>H.547.38.832</t>
  </si>
  <si>
    <t>H.547.38.532</t>
  </si>
  <si>
    <t>H.547.38.236</t>
  </si>
  <si>
    <t>H.547.38.636</t>
  </si>
  <si>
    <t>H.547.38.136</t>
  </si>
  <si>
    <t>H.547.38.836</t>
  </si>
  <si>
    <t>H.547.38.536</t>
  </si>
  <si>
    <t>H.547.38.238</t>
  </si>
  <si>
    <t>H.547.38.638</t>
  </si>
  <si>
    <t>H.547.38.138</t>
  </si>
  <si>
    <t>H.547.38.838</t>
  </si>
  <si>
    <t>H.547.38.538</t>
  </si>
  <si>
    <t>H.547.40.232</t>
  </si>
  <si>
    <t>H.547.40.632</t>
  </si>
  <si>
    <t>H.547.40.132</t>
  </si>
  <si>
    <t>H.547.40.832</t>
  </si>
  <si>
    <t>H.547.40.532</t>
  </si>
  <si>
    <t>H.547.40.236</t>
  </si>
  <si>
    <t>H.547.40.636</t>
  </si>
  <si>
    <t>H.547.40.136</t>
  </si>
  <si>
    <t>H.547.40.836</t>
  </si>
  <si>
    <t>H.547.40.536</t>
  </si>
  <si>
    <t>H.547.40.238</t>
  </si>
  <si>
    <t>H.547.40.638</t>
  </si>
  <si>
    <t>H.547.40.138</t>
  </si>
  <si>
    <t>H.547.40.838</t>
  </si>
  <si>
    <t>H.547.40.538</t>
  </si>
  <si>
    <t>H.547.41.232</t>
  </si>
  <si>
    <t>H.547.41.632</t>
  </si>
  <si>
    <t>H.547.41.132</t>
  </si>
  <si>
    <t>H.547.41.832</t>
  </si>
  <si>
    <t>H.547.41.532</t>
  </si>
  <si>
    <t>H.547.41.236</t>
  </si>
  <si>
    <t>H.547.41.636</t>
  </si>
  <si>
    <t>H.547.41.136</t>
  </si>
  <si>
    <t>H.547.41.836</t>
  </si>
  <si>
    <t xml:space="preserve">H.547.41.536 </t>
  </si>
  <si>
    <t>H.547.41.238</t>
  </si>
  <si>
    <t>H.547.41.638</t>
  </si>
  <si>
    <t>H.547.41.138</t>
  </si>
  <si>
    <t>H.547.41.838</t>
  </si>
  <si>
    <t>H.547.41.538</t>
  </si>
  <si>
    <t>H.232.26.600</t>
  </si>
  <si>
    <t>H.232.26.610</t>
  </si>
  <si>
    <t>H.219.19.677</t>
  </si>
  <si>
    <t>H.239.61.319</t>
  </si>
  <si>
    <t>H.234.65.600</t>
  </si>
  <si>
    <t>H.234.59.994</t>
  </si>
  <si>
    <t>Double Hook Matt Gold</t>
  </si>
  <si>
    <t>Double Hook Slate</t>
  </si>
  <si>
    <t>Single Coat Hook Matt Gold</t>
  </si>
  <si>
    <t>Single Coat Hook Slate</t>
  </si>
  <si>
    <t>H.807.69.240</t>
  </si>
  <si>
    <t>H.807.69.040</t>
  </si>
  <si>
    <t>H.807.69.640</t>
  </si>
  <si>
    <t>H.807.69.140</t>
  </si>
  <si>
    <t>H.807.69.940</t>
  </si>
  <si>
    <t>H.807.69.340</t>
  </si>
  <si>
    <t>H.807.69.230</t>
  </si>
  <si>
    <t>H.807.69.030</t>
  </si>
  <si>
    <t>H.807.69.630</t>
  </si>
  <si>
    <t>H.807.69.130</t>
  </si>
  <si>
    <t>H.807.69.930</t>
  </si>
  <si>
    <t>H.807.69.330</t>
  </si>
  <si>
    <t>HANDLES, Matt Gold</t>
  </si>
  <si>
    <t>HANDLES, Slate</t>
  </si>
  <si>
    <t>HANDLES, Matt Gold, 76mm</t>
  </si>
  <si>
    <t>HANDLES, Slate, 76mm</t>
  </si>
  <si>
    <t>HANDLES, Chrome, 228mm</t>
  </si>
  <si>
    <t>HANDLES, Matt Aluminum, 228mm</t>
  </si>
  <si>
    <t>HANDLES, ORB, 228mm</t>
  </si>
  <si>
    <t>HANDLES, Matt Gold, 228mm</t>
  </si>
  <si>
    <t>HANDLES, Slate, 228mm</t>
  </si>
  <si>
    <t>HANDLES, Matt Gold, 128mm</t>
  </si>
  <si>
    <t>HANDLES, Slate, 128mm</t>
  </si>
  <si>
    <t>H.111.95.144</t>
  </si>
  <si>
    <t>H.111.95.145</t>
  </si>
  <si>
    <t xml:space="preserve">H.111.95.003 </t>
  </si>
  <si>
    <t>H.111.95.005</t>
  </si>
  <si>
    <t>H.111.95.192</t>
  </si>
  <si>
    <t xml:space="preserve">H.111.95.220 </t>
  </si>
  <si>
    <t xml:space="preserve">H.111.95.241 </t>
  </si>
  <si>
    <t>H.111.95.242</t>
  </si>
  <si>
    <t>H.111.95.243</t>
  </si>
  <si>
    <t>H.111.95.244</t>
  </si>
  <si>
    <t>H.111.95.240</t>
  </si>
  <si>
    <t xml:space="preserve">H.111.95.184 </t>
  </si>
  <si>
    <t>H.111.95.185</t>
  </si>
  <si>
    <t>6-way distributor w/ switch func. (MUST Use with Driver)</t>
  </si>
  <si>
    <t>H.833.95.749</t>
  </si>
  <si>
    <t>Replacement Rafix Drill</t>
  </si>
  <si>
    <t>Replacement Rafix Jig</t>
  </si>
  <si>
    <t>Replacement Rafix Stop Ring</t>
  </si>
  <si>
    <t>Replacement Rafix Drill Guage</t>
  </si>
  <si>
    <t>H.001.25.631</t>
  </si>
  <si>
    <t>H.001.42.693</t>
  </si>
  <si>
    <t>H.001.28.750</t>
  </si>
  <si>
    <t>H.001.41.168</t>
  </si>
  <si>
    <t>H.006.37.285</t>
  </si>
  <si>
    <t>H.001.27.007</t>
  </si>
  <si>
    <t>H.001.35.001</t>
  </si>
  <si>
    <t>H.001.28.600</t>
  </si>
  <si>
    <t>H.290.06.020</t>
  </si>
  <si>
    <t>H.290.06.022</t>
  </si>
  <si>
    <t>H.290.06.040</t>
  </si>
  <si>
    <t>H.290.06.042</t>
  </si>
  <si>
    <t>Closet Round Rod Matt Gold 8ft</t>
  </si>
  <si>
    <t>Closet Round Rod Slate 8ft</t>
  </si>
  <si>
    <t>Lighted Closet Round Rod Matt Gold 8ft</t>
  </si>
  <si>
    <t>Lighted Closet Round Rod Slate 8ft</t>
  </si>
  <si>
    <t>Closet Round Holder Matt Gold</t>
  </si>
  <si>
    <t>Closet Round Holder Slate</t>
  </si>
  <si>
    <t>H.801.42.040</t>
  </si>
  <si>
    <t>H.801.42.340</t>
  </si>
  <si>
    <t xml:space="preserve">H.830.28.790 </t>
  </si>
  <si>
    <t>H.830.28.800</t>
  </si>
  <si>
    <t>H.803.39.210</t>
  </si>
  <si>
    <t>H.803.39.410</t>
  </si>
  <si>
    <t>H.803.39.610</t>
  </si>
  <si>
    <t>H.803.39.110</t>
  </si>
  <si>
    <t>H.803.39.910</t>
  </si>
  <si>
    <t>H.803.39.710</t>
  </si>
  <si>
    <t>45' HINGES - Corner Module</t>
  </si>
  <si>
    <t>REG HINGES - Garage</t>
  </si>
  <si>
    <t>PUSH TO OPEN HINGES</t>
  </si>
  <si>
    <t>SOFT CLOSE HINGES - CLOSET</t>
  </si>
  <si>
    <t>MONITORING MOUNTING</t>
  </si>
  <si>
    <t>WALL TRACK</t>
  </si>
  <si>
    <t>TRAYS &amp; ORGANIZATION</t>
  </si>
  <si>
    <t>POWER STATION</t>
  </si>
  <si>
    <t>HANDLE</t>
  </si>
  <si>
    <t>HOOKS AND ORGANIZATION</t>
  </si>
  <si>
    <t>BINS</t>
  </si>
  <si>
    <t>LEGS</t>
  </si>
  <si>
    <t>Floating Shelf Hardware</t>
  </si>
  <si>
    <t>S.BP1622G</t>
  </si>
  <si>
    <t>S.1621512G</t>
  </si>
  <si>
    <t>S.1622410</t>
  </si>
  <si>
    <t>Rail - 8ft Length</t>
  </si>
  <si>
    <t>Concealed Bracket - Qty 1</t>
  </si>
  <si>
    <t>Hardware Kit - Comes as Qty 2</t>
  </si>
  <si>
    <t xml:space="preserve">RAFIX  </t>
  </si>
  <si>
    <t xml:space="preserve">BITS </t>
  </si>
  <si>
    <t>CAM COVERS</t>
  </si>
  <si>
    <t>ROUND COVERS</t>
  </si>
  <si>
    <t>DOUBLE HOOK</t>
  </si>
  <si>
    <t>SINGLE HOOK</t>
  </si>
  <si>
    <t>Fixed Shelf Cams  - White</t>
  </si>
  <si>
    <t>Fixed Shelf Cams  - Black</t>
  </si>
  <si>
    <t>H.263.50.305</t>
  </si>
  <si>
    <t>H.263.50.105</t>
  </si>
  <si>
    <t>H.263.50.405</t>
  </si>
  <si>
    <t>H.290.12.180</t>
  </si>
  <si>
    <t>H.290.12.481</t>
  </si>
  <si>
    <t>Wall Rail Cover Brown</t>
  </si>
  <si>
    <t>Wall Rail Cover Beige</t>
  </si>
  <si>
    <t>Hanging Hardware Cover Left Brown</t>
  </si>
  <si>
    <t>Hanging Hardware Cover Left Beige</t>
  </si>
  <si>
    <t>Hanging Hardware Cover Right Brown</t>
  </si>
  <si>
    <t>Hanging Hardware Cover Right Beige</t>
  </si>
  <si>
    <t>H.290.06.025</t>
  </si>
  <si>
    <t>H.290.06.033</t>
  </si>
  <si>
    <t>H.290.06.045</t>
  </si>
  <si>
    <t>H.290.06.053</t>
  </si>
  <si>
    <t>Fixed Shelf Cams  - Brown</t>
  </si>
  <si>
    <t>Fixed Shelf Cams  - Beige</t>
  </si>
  <si>
    <t>Utility Hook</t>
  </si>
  <si>
    <t xml:space="preserve">CAM-White </t>
  </si>
  <si>
    <t>CAM-Hacienda Black</t>
  </si>
  <si>
    <t>CAM-Tobacco Halifax Oak</t>
  </si>
  <si>
    <t>CAM-Grey</t>
  </si>
  <si>
    <t>CAM-Black</t>
  </si>
  <si>
    <t xml:space="preserve">SCREW-White </t>
  </si>
  <si>
    <t>SCREW-Hacienda Black</t>
  </si>
  <si>
    <t>SCREW-Tobacco Halifax Oak</t>
  </si>
  <si>
    <t>SCREW-Grey</t>
  </si>
  <si>
    <t>SCREW-Black</t>
  </si>
  <si>
    <t>SLSHA</t>
  </si>
  <si>
    <t>SHA</t>
  </si>
  <si>
    <t>Sales Kit (Full Kit)</t>
  </si>
  <si>
    <t>Sales Kit (Individual Pieces)</t>
  </si>
  <si>
    <t>ROB</t>
  </si>
  <si>
    <t>Raw Oak Beamwood</t>
  </si>
  <si>
    <t>make 25</t>
  </si>
  <si>
    <t>H.801.13.201</t>
  </si>
  <si>
    <t>Make 10</t>
  </si>
  <si>
    <t>Make 25</t>
  </si>
  <si>
    <t>Make 5</t>
  </si>
  <si>
    <t>Make 1</t>
  </si>
  <si>
    <t>Make 100</t>
  </si>
  <si>
    <t>Make 20</t>
  </si>
  <si>
    <t>dosnt work</t>
  </si>
  <si>
    <t>Total: $CAD</t>
  </si>
  <si>
    <t>Total Value of All Tabs: $CAD</t>
  </si>
  <si>
    <t>CANADIAN  DEALERS</t>
  </si>
  <si>
    <t>Spacer Drawer slides 1 - 1/4" (White)</t>
  </si>
  <si>
    <t>M-02-9512</t>
  </si>
  <si>
    <t>Slim Shaker - Taupe Grey</t>
  </si>
  <si>
    <t>Slim Shaker - Taupe Grey (150x200)</t>
  </si>
  <si>
    <t>Gold</t>
  </si>
  <si>
    <t>Graphite</t>
  </si>
  <si>
    <t>2364G</t>
  </si>
  <si>
    <t>2364GR</t>
  </si>
  <si>
    <t>2446G</t>
  </si>
  <si>
    <t>2446GR</t>
  </si>
  <si>
    <t>2505G</t>
  </si>
  <si>
    <t>2505GR</t>
  </si>
  <si>
    <t>H.547.43.301</t>
  </si>
  <si>
    <t>H.547.43.303</t>
  </si>
  <si>
    <t>H.547.43.305</t>
  </si>
  <si>
    <t>H.811.03.504</t>
  </si>
  <si>
    <t>H.811.03.513</t>
  </si>
  <si>
    <t>H.568.60.781</t>
  </si>
  <si>
    <t>H.805.31.201</t>
  </si>
  <si>
    <t>H.805.31.202</t>
  </si>
  <si>
    <t>H.805.31.203</t>
  </si>
  <si>
    <t>H.632.68.311</t>
  </si>
  <si>
    <t>H.818.11.939</t>
  </si>
  <si>
    <t>H.818.11.881</t>
  </si>
  <si>
    <t>H.818.11.965</t>
  </si>
  <si>
    <t>H.818.11.980</t>
  </si>
  <si>
    <t>H.818.11.981</t>
  </si>
  <si>
    <t>H.792.00.000</t>
  </si>
  <si>
    <t>H.792.00.320</t>
  </si>
  <si>
    <t>H.792.01.000</t>
  </si>
  <si>
    <t>H.818.83.910</t>
  </si>
  <si>
    <t>H.818.83.920</t>
  </si>
  <si>
    <t>H.818.83.930</t>
  </si>
  <si>
    <t>H.818.83.940</t>
  </si>
  <si>
    <t>H.818.83.900</t>
  </si>
  <si>
    <t>H.422.74.310</t>
  </si>
  <si>
    <t>H.422.74.320</t>
  </si>
  <si>
    <t>H.822.99.340</t>
  </si>
  <si>
    <t>H.822.09.331</t>
  </si>
  <si>
    <t>H.792.01.060</t>
  </si>
  <si>
    <t>H.792.02.203</t>
  </si>
  <si>
    <t>H.792.02.200</t>
  </si>
  <si>
    <t>H.792.02.202</t>
  </si>
  <si>
    <t>H.792.02.005</t>
  </si>
  <si>
    <t>H.792.02.004</t>
  </si>
  <si>
    <t>H.792.02.201</t>
  </si>
  <si>
    <t>H.792.02.006</t>
  </si>
  <si>
    <t>H.792.02.399</t>
  </si>
  <si>
    <t>H.792.02.255</t>
  </si>
  <si>
    <t>H.792.02.252</t>
  </si>
  <si>
    <t>H.792.02.251</t>
  </si>
  <si>
    <t>H.792.02.250</t>
  </si>
  <si>
    <t>H.792.02.254</t>
  </si>
  <si>
    <t>H.792.02.253</t>
  </si>
  <si>
    <t>H.792.02.349</t>
  </si>
  <si>
    <t>H.792.02.380</t>
  </si>
  <si>
    <t>H.792.02.381</t>
  </si>
  <si>
    <t>H.792.02.382</t>
  </si>
  <si>
    <t>H.792.01.081</t>
  </si>
  <si>
    <t>H.833.89.003</t>
  </si>
  <si>
    <t>H.833.89.067</t>
  </si>
  <si>
    <t>H.001.24.426</t>
  </si>
  <si>
    <t>Tilt-Out Laundry Basket 24" Matt-Nickle</t>
  </si>
  <si>
    <t>Tilt-Out Laundry Basket 18" Matt-Nickle</t>
  </si>
  <si>
    <t>Wire Baskets 14D" x 18W" x6"H Matt-Nickle</t>
  </si>
  <si>
    <t>Wire Baskets 14D" x 18W" x11"H Matt-Nickle</t>
  </si>
  <si>
    <t>Wire Baskets 14D" x 18W" x17"H Matt-Nickle</t>
  </si>
  <si>
    <t>Wire Baskets 14D" x 24W" x6"H Matt-Nickle</t>
  </si>
  <si>
    <t>Wire Baskets 14D" x 24W" x11"H Matt-Nickle</t>
  </si>
  <si>
    <t>Wire Baskets 14D" x 24W" x17"H Matt-Nickle</t>
  </si>
  <si>
    <t>Wire Baskets 14D" x 30W" x6"H Matt-Nickle</t>
  </si>
  <si>
    <t>Wire Baskets 14D" x 30W" x11"H Matt-Nickle</t>
  </si>
  <si>
    <t>Wire Baskets 14D" x 30W" x17"H Matt-Nickle</t>
  </si>
  <si>
    <t>Dec 1st 2021 (CAN)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</si>
</sst>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&quot;$&quot;#,##0.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50">
    <xf numFmtId="0" fontId="0" fillId="0" borderId="0" xfId="0"/>
    <xf numFmtId="0" fontId="0" fillId="3" borderId="1" xfId="0" applyNumberFormat="1" applyFill="1" applyBorder="1" applyAlignment="1" applyProtection="1">
      <alignment horizontal="center"/>
      <protection locked="0"/>
    </xf>
    <xf numFmtId="0" fontId="0" fillId="0" borderId="0" xfId="0" applyProtection="1"/>
    <xf numFmtId="165" fontId="0" fillId="0" borderId="0" xfId="0" applyNumberFormat="1" applyBorder="1" applyProtection="1"/>
    <xf numFmtId="165" fontId="0" fillId="0" borderId="0" xfId="0" applyNumberFormat="1" applyBorder="1" applyAlignment="1" applyProtection="1">
      <alignment horizontal="center"/>
    </xf>
    <xf numFmtId="165" fontId="0" fillId="0" borderId="1" xfId="0" applyNumberFormat="1" applyBorder="1" applyAlignment="1" applyProtection="1">
      <alignment horizontal="center"/>
    </xf>
    <xf numFmtId="0" fontId="0" fillId="0" borderId="1" xfId="0" applyBorder="1" applyProtection="1"/>
    <xf numFmtId="0" fontId="0" fillId="2" borderId="1" xfId="0" applyFill="1" applyBorder="1" applyAlignment="1" applyProtection="1">
      <alignment horizontal="center"/>
    </xf>
    <xf numFmtId="2" fontId="0" fillId="2" borderId="1" xfId="0" applyNumberFormat="1" applyFill="1" applyBorder="1" applyAlignment="1" applyProtection="1">
      <alignment horizontal="center" wrapText="1"/>
    </xf>
    <xf numFmtId="0" fontId="0" fillId="0" borderId="6" xfId="0" applyBorder="1" applyAlignment="1" applyProtection="1"/>
    <xf numFmtId="0" fontId="0" fillId="0" borderId="0" xfId="0" applyAlignment="1" applyProtection="1"/>
    <xf numFmtId="0" fontId="0" fillId="0" borderId="0" xfId="0" applyAlignment="1" applyProtection="1">
      <alignment horizontal="center"/>
    </xf>
    <xf numFmtId="0" fontId="0" fillId="3" borderId="3" xfId="0" applyNumberFormat="1" applyFill="1" applyBorder="1" applyAlignment="1" applyProtection="1">
      <alignment horizontal="center"/>
      <protection locked="0"/>
    </xf>
    <xf numFmtId="165" fontId="0" fillId="0" borderId="3" xfId="0" applyNumberFormat="1" applyBorder="1" applyAlignment="1" applyProtection="1">
      <alignment horizontal="center"/>
    </xf>
    <xf numFmtId="165" fontId="0" fillId="0" borderId="1" xfId="0" applyNumberFormat="1" applyFill="1" applyBorder="1" applyAlignment="1" applyProtection="1">
      <alignment horizontal="center"/>
    </xf>
    <xf numFmtId="0" fontId="0" fillId="0" borderId="1" xfId="0" applyBorder="1" applyAlignment="1" applyProtection="1"/>
    <xf numFmtId="0" fontId="0" fillId="0" borderId="0" xfId="0" applyBorder="1" applyAlignment="1" applyProtection="1"/>
    <xf numFmtId="0" fontId="0" fillId="4" borderId="0" xfId="0" applyFill="1" applyProtection="1"/>
    <xf numFmtId="0" fontId="0" fillId="3" borderId="1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 wrapText="1"/>
    </xf>
    <xf numFmtId="2" fontId="0" fillId="2" borderId="1" xfId="0" applyNumberFormat="1" applyFill="1" applyBorder="1" applyAlignment="1" applyProtection="1">
      <alignment wrapText="1"/>
    </xf>
    <xf numFmtId="0" fontId="0" fillId="2" borderId="1" xfId="0" applyFill="1" applyBorder="1" applyProtection="1"/>
    <xf numFmtId="0" fontId="0" fillId="0" borderId="1" xfId="0" applyNumberFormat="1" applyBorder="1" applyAlignment="1" applyProtection="1">
      <alignment horizontal="center"/>
    </xf>
    <xf numFmtId="0" fontId="0" fillId="0" borderId="1" xfId="0" applyNumberForma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2" xfId="0" applyNumberFormat="1" applyBorder="1" applyAlignment="1" applyProtection="1">
      <alignment horizontal="center"/>
    </xf>
    <xf numFmtId="165" fontId="0" fillId="0" borderId="2" xfId="0" applyNumberFormat="1" applyBorder="1" applyAlignment="1" applyProtection="1">
      <alignment horizontal="center"/>
    </xf>
    <xf numFmtId="0" fontId="0" fillId="0" borderId="9" xfId="0" applyNumberFormat="1" applyBorder="1" applyAlignment="1" applyProtection="1">
      <alignment horizontal="center"/>
    </xf>
    <xf numFmtId="165" fontId="0" fillId="0" borderId="9" xfId="0" applyNumberForma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165" fontId="0" fillId="0" borderId="2" xfId="0" applyNumberFormat="1" applyFill="1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2" fontId="0" fillId="2" borderId="2" xfId="0" applyNumberFormat="1" applyFill="1" applyBorder="1" applyAlignment="1" applyProtection="1">
      <alignment wrapText="1"/>
    </xf>
    <xf numFmtId="2" fontId="0" fillId="2" borderId="2" xfId="0" applyNumberFormat="1" applyFill="1" applyBorder="1" applyAlignment="1" applyProtection="1">
      <alignment horizontal="center" wrapText="1"/>
    </xf>
    <xf numFmtId="0" fontId="0" fillId="2" borderId="2" xfId="0" applyFill="1" applyBorder="1" applyProtection="1"/>
    <xf numFmtId="0" fontId="0" fillId="0" borderId="5" xfId="0" applyNumberFormat="1" applyBorder="1" applyAlignment="1" applyProtection="1">
      <alignment horizontal="center"/>
    </xf>
    <xf numFmtId="165" fontId="0" fillId="0" borderId="5" xfId="0" applyNumberFormat="1" applyBorder="1" applyAlignment="1" applyProtection="1">
      <alignment horizontal="center"/>
    </xf>
    <xf numFmtId="0" fontId="0" fillId="0" borderId="3" xfId="0" applyNumberFormat="1" applyBorder="1" applyAlignment="1" applyProtection="1">
      <alignment horizontal="center"/>
    </xf>
    <xf numFmtId="49" fontId="0" fillId="2" borderId="2" xfId="0" applyNumberFormat="1" applyFill="1" applyBorder="1" applyProtection="1"/>
    <xf numFmtId="2" fontId="0" fillId="0" borderId="9" xfId="0" applyNumberFormat="1" applyFont="1" applyFill="1" applyBorder="1" applyProtection="1"/>
    <xf numFmtId="0" fontId="0" fillId="0" borderId="8" xfId="0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2" fontId="0" fillId="0" borderId="3" xfId="0" applyNumberFormat="1" applyFont="1" applyFill="1" applyBorder="1" applyProtection="1"/>
    <xf numFmtId="0" fontId="0" fillId="0" borderId="3" xfId="0" applyFill="1" applyBorder="1" applyAlignment="1" applyProtection="1">
      <alignment horizontal="center"/>
    </xf>
    <xf numFmtId="165" fontId="0" fillId="0" borderId="3" xfId="0" applyNumberFormat="1" applyFill="1" applyBorder="1" applyAlignment="1" applyProtection="1">
      <alignment horizontal="center"/>
    </xf>
    <xf numFmtId="2" fontId="0" fillId="0" borderId="1" xfId="0" applyNumberFormat="1" applyFont="1" applyFill="1" applyBorder="1" applyProtection="1"/>
    <xf numFmtId="2" fontId="0" fillId="0" borderId="2" xfId="0" applyNumberFormat="1" applyFont="1" applyFill="1" applyBorder="1" applyProtection="1"/>
    <xf numFmtId="0" fontId="0" fillId="0" borderId="11" xfId="0" applyFill="1" applyBorder="1" applyProtection="1"/>
    <xf numFmtId="2" fontId="0" fillId="0" borderId="11" xfId="0" applyNumberFormat="1" applyFont="1" applyFill="1" applyBorder="1" applyProtection="1"/>
    <xf numFmtId="165" fontId="0" fillId="0" borderId="11" xfId="0" applyNumberFormat="1" applyFill="1" applyBorder="1" applyAlignment="1" applyProtection="1">
      <alignment horizontal="center"/>
    </xf>
    <xf numFmtId="0" fontId="0" fillId="0" borderId="11" xfId="0" applyNumberFormat="1" applyFill="1" applyBorder="1" applyAlignment="1" applyProtection="1">
      <alignment horizontal="center"/>
    </xf>
    <xf numFmtId="0" fontId="0" fillId="0" borderId="0" xfId="0" applyFill="1" applyProtection="1"/>
    <xf numFmtId="2" fontId="0" fillId="0" borderId="0" xfId="0" applyNumberFormat="1" applyProtection="1"/>
    <xf numFmtId="49" fontId="0" fillId="2" borderId="0" xfId="0" applyNumberFormat="1" applyFill="1" applyProtection="1"/>
    <xf numFmtId="2" fontId="0" fillId="2" borderId="0" xfId="0" applyNumberFormat="1" applyFill="1" applyProtection="1"/>
    <xf numFmtId="0" fontId="0" fillId="2" borderId="0" xfId="0" applyFill="1" applyAlignment="1" applyProtection="1">
      <alignment horizontal="center"/>
    </xf>
    <xf numFmtId="2" fontId="0" fillId="0" borderId="9" xfId="0" applyNumberFormat="1" applyFont="1" applyBorder="1" applyProtection="1"/>
    <xf numFmtId="165" fontId="0" fillId="0" borderId="9" xfId="1" applyNumberFormat="1" applyFont="1" applyBorder="1" applyAlignment="1" applyProtection="1">
      <alignment horizontal="center"/>
    </xf>
    <xf numFmtId="0" fontId="0" fillId="0" borderId="2" xfId="0" applyFill="1" applyBorder="1" applyAlignment="1" applyProtection="1">
      <alignment horizontal="center" wrapText="1"/>
    </xf>
    <xf numFmtId="0" fontId="0" fillId="0" borderId="0" xfId="0" applyBorder="1" applyProtection="1"/>
    <xf numFmtId="0" fontId="0" fillId="0" borderId="1" xfId="0" applyFill="1" applyBorder="1" applyProtection="1"/>
    <xf numFmtId="165" fontId="0" fillId="0" borderId="22" xfId="1" applyNumberFormat="1" applyFont="1" applyBorder="1" applyAlignment="1" applyProtection="1">
      <alignment horizontal="center"/>
    </xf>
    <xf numFmtId="165" fontId="0" fillId="0" borderId="1" xfId="1" applyNumberFormat="1" applyFont="1" applyBorder="1" applyAlignment="1" applyProtection="1">
      <alignment horizontal="center"/>
    </xf>
    <xf numFmtId="2" fontId="0" fillId="0" borderId="25" xfId="0" applyNumberFormat="1" applyFont="1" applyBorder="1" applyProtection="1"/>
    <xf numFmtId="0" fontId="0" fillId="0" borderId="25" xfId="0" applyNumberFormat="1" applyBorder="1" applyAlignment="1" applyProtection="1">
      <alignment horizontal="center"/>
    </xf>
    <xf numFmtId="165" fontId="0" fillId="0" borderId="25" xfId="0" applyNumberFormat="1" applyBorder="1" applyAlignment="1" applyProtection="1">
      <alignment horizontal="center"/>
    </xf>
    <xf numFmtId="0" fontId="0" fillId="6" borderId="0" xfId="0" applyFill="1" applyProtection="1"/>
    <xf numFmtId="0" fontId="0" fillId="5" borderId="0" xfId="0" applyFill="1" applyProtection="1"/>
    <xf numFmtId="0" fontId="0" fillId="0" borderId="2" xfId="0" applyNumberFormat="1" applyFill="1" applyBorder="1" applyAlignment="1" applyProtection="1">
      <alignment horizontal="center"/>
    </xf>
    <xf numFmtId="0" fontId="0" fillId="0" borderId="7" xfId="0" applyBorder="1" applyAlignment="1" applyProtection="1"/>
    <xf numFmtId="0" fontId="0" fillId="0" borderId="4" xfId="0" applyBorder="1" applyAlignment="1" applyProtection="1"/>
    <xf numFmtId="2" fontId="0" fillId="0" borderId="1" xfId="0" applyNumberFormat="1" applyFont="1" applyBorder="1" applyAlignment="1" applyProtection="1"/>
    <xf numFmtId="2" fontId="0" fillId="0" borderId="1" xfId="0" applyNumberFormat="1" applyFont="1" applyFill="1" applyBorder="1" applyAlignment="1" applyProtection="1"/>
    <xf numFmtId="2" fontId="0" fillId="2" borderId="1" xfId="0" applyNumberFormat="1" applyFill="1" applyBorder="1" applyAlignment="1" applyProtection="1">
      <alignment horizontal="center"/>
    </xf>
    <xf numFmtId="2" fontId="0" fillId="0" borderId="1" xfId="0" applyNumberFormat="1" applyFill="1" applyBorder="1" applyAlignment="1" applyProtection="1"/>
    <xf numFmtId="0" fontId="0" fillId="0" borderId="0" xfId="0" applyFill="1" applyBorder="1" applyAlignment="1" applyProtection="1">
      <alignment horizontal="left"/>
    </xf>
    <xf numFmtId="2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NumberFormat="1" applyBorder="1" applyAlignment="1" applyProtection="1">
      <alignment horizontal="center"/>
    </xf>
    <xf numFmtId="2" fontId="0" fillId="0" borderId="27" xfId="0" applyNumberFormat="1" applyFont="1" applyBorder="1" applyAlignment="1" applyProtection="1"/>
    <xf numFmtId="165" fontId="0" fillId="0" borderId="18" xfId="0" applyNumberFormat="1" applyFont="1" applyFill="1" applyBorder="1" applyAlignment="1" applyProtection="1">
      <alignment horizontal="center"/>
    </xf>
    <xf numFmtId="0" fontId="0" fillId="3" borderId="1" xfId="0" applyFill="1" applyBorder="1" applyAlignment="1" applyProtection="1"/>
    <xf numFmtId="0" fontId="0" fillId="3" borderId="1" xfId="0" applyFill="1" applyBorder="1" applyAlignment="1" applyProtection="1">
      <protection locked="0"/>
    </xf>
    <xf numFmtId="0" fontId="0" fillId="0" borderId="1" xfId="0" applyFill="1" applyBorder="1" applyAlignment="1" applyProtection="1"/>
    <xf numFmtId="0" fontId="0" fillId="0" borderId="8" xfId="0" applyFill="1" applyBorder="1" applyAlignment="1" applyProtection="1"/>
    <xf numFmtId="2" fontId="1" fillId="0" borderId="0" xfId="0" applyNumberFormat="1" applyFont="1" applyBorder="1" applyAlignment="1" applyProtection="1"/>
    <xf numFmtId="0" fontId="0" fillId="0" borderId="2" xfId="0" applyBorder="1" applyAlignment="1" applyProtection="1">
      <alignment horizontal="center"/>
    </xf>
    <xf numFmtId="165" fontId="0" fillId="0" borderId="0" xfId="1" applyNumberFormat="1" applyFont="1" applyBorder="1" applyAlignment="1" applyProtection="1">
      <alignment horizontal="center"/>
    </xf>
    <xf numFmtId="2" fontId="0" fillId="0" borderId="7" xfId="0" applyNumberFormat="1" applyFont="1" applyFill="1" applyBorder="1" applyAlignment="1" applyProtection="1"/>
    <xf numFmtId="2" fontId="0" fillId="0" borderId="4" xfId="0" applyNumberFormat="1" applyFont="1" applyFill="1" applyBorder="1" applyAlignment="1" applyProtection="1"/>
    <xf numFmtId="2" fontId="0" fillId="0" borderId="3" xfId="0" applyNumberFormat="1" applyFont="1" applyFill="1" applyBorder="1" applyAlignment="1" applyProtection="1"/>
    <xf numFmtId="2" fontId="0" fillId="0" borderId="2" xfId="0" applyNumberFormat="1" applyFont="1" applyFill="1" applyBorder="1" applyAlignment="1" applyProtection="1"/>
    <xf numFmtId="0" fontId="0" fillId="0" borderId="3" xfId="0" applyNumberFormat="1" applyFill="1" applyBorder="1" applyAlignment="1" applyProtection="1">
      <alignment horizontal="center"/>
    </xf>
    <xf numFmtId="164" fontId="0" fillId="0" borderId="1" xfId="1" applyFont="1" applyFill="1" applyBorder="1" applyAlignment="1" applyProtection="1"/>
    <xf numFmtId="165" fontId="0" fillId="0" borderId="0" xfId="0" applyNumberFormat="1" applyFill="1" applyBorder="1" applyAlignment="1" applyProtection="1">
      <alignment horizontal="center"/>
    </xf>
    <xf numFmtId="165" fontId="0" fillId="0" borderId="1" xfId="1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Protection="1"/>
    <xf numFmtId="0" fontId="1" fillId="0" borderId="1" xfId="0" applyFont="1" applyBorder="1" applyProtection="1"/>
    <xf numFmtId="164" fontId="1" fillId="0" borderId="1" xfId="1" applyFont="1" applyBorder="1" applyAlignment="1" applyProtection="1">
      <alignment horizontal="center"/>
    </xf>
    <xf numFmtId="164" fontId="1" fillId="0" borderId="1" xfId="1" applyFont="1" applyBorder="1" applyAlignment="1" applyProtection="1"/>
    <xf numFmtId="0" fontId="7" fillId="0" borderId="0" xfId="0" applyFont="1" applyFill="1" applyProtection="1"/>
    <xf numFmtId="2" fontId="0" fillId="0" borderId="2" xfId="0" applyNumberFormat="1" applyFill="1" applyBorder="1" applyAlignment="1" applyProtection="1"/>
    <xf numFmtId="0" fontId="0" fillId="3" borderId="2" xfId="0" applyNumberFormat="1" applyFill="1" applyBorder="1" applyAlignment="1" applyProtection="1">
      <alignment horizontal="center"/>
      <protection locked="0"/>
    </xf>
    <xf numFmtId="2" fontId="0" fillId="0" borderId="3" xfId="0" applyNumberFormat="1" applyFill="1" applyBorder="1" applyAlignment="1" applyProtection="1"/>
    <xf numFmtId="0" fontId="0" fillId="0" borderId="2" xfId="0" applyFill="1" applyBorder="1" applyAlignment="1" applyProtection="1">
      <alignment horizontal="center"/>
    </xf>
    <xf numFmtId="2" fontId="0" fillId="0" borderId="3" xfId="0" applyNumberFormat="1" applyFont="1" applyBorder="1" applyAlignment="1" applyProtection="1"/>
    <xf numFmtId="0" fontId="0" fillId="0" borderId="5" xfId="0" applyBorder="1" applyAlignment="1" applyProtection="1">
      <alignment horizontal="center"/>
    </xf>
    <xf numFmtId="2" fontId="0" fillId="7" borderId="4" xfId="0" applyNumberFormat="1" applyFont="1" applyFill="1" applyBorder="1" applyAlignment="1" applyProtection="1">
      <alignment horizontal="left"/>
    </xf>
    <xf numFmtId="0" fontId="0" fillId="7" borderId="0" xfId="0" applyFill="1" applyBorder="1" applyAlignment="1" applyProtection="1">
      <alignment horizontal="center"/>
    </xf>
    <xf numFmtId="165" fontId="0" fillId="7" borderId="0" xfId="0" applyNumberFormat="1" applyFill="1" applyBorder="1" applyAlignment="1" applyProtection="1">
      <alignment horizontal="center"/>
    </xf>
    <xf numFmtId="0" fontId="0" fillId="7" borderId="0" xfId="0" applyNumberFormat="1" applyFill="1" applyBorder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0" fillId="7" borderId="0" xfId="0" applyNumberFormat="1" applyFill="1" applyAlignment="1" applyProtection="1">
      <alignment horizontal="center"/>
    </xf>
    <xf numFmtId="0" fontId="0" fillId="7" borderId="4" xfId="0" applyNumberFormat="1" applyFill="1" applyBorder="1" applyAlignment="1" applyProtection="1">
      <alignment horizontal="center"/>
    </xf>
    <xf numFmtId="165" fontId="0" fillId="7" borderId="4" xfId="0" applyNumberFormat="1" applyFill="1" applyBorder="1" applyAlignment="1" applyProtection="1">
      <alignment horizontal="center"/>
    </xf>
    <xf numFmtId="165" fontId="0" fillId="7" borderId="6" xfId="0" applyNumberFormat="1" applyFill="1" applyBorder="1" applyAlignment="1" applyProtection="1">
      <alignment horizontal="center"/>
    </xf>
    <xf numFmtId="0" fontId="0" fillId="7" borderId="6" xfId="0" applyNumberFormat="1" applyFill="1" applyBorder="1" applyAlignment="1" applyProtection="1">
      <alignment horizontal="center"/>
    </xf>
    <xf numFmtId="2" fontId="0" fillId="7" borderId="4" xfId="0" applyNumberFormat="1" applyFill="1" applyBorder="1" applyProtection="1"/>
    <xf numFmtId="0" fontId="0" fillId="7" borderId="0" xfId="0" applyFill="1" applyProtection="1"/>
    <xf numFmtId="0" fontId="1" fillId="7" borderId="18" xfId="0" applyFont="1" applyFill="1" applyBorder="1" applyAlignment="1" applyProtection="1">
      <alignment horizontal="left"/>
    </xf>
    <xf numFmtId="0" fontId="0" fillId="7" borderId="0" xfId="0" applyFill="1" applyAlignment="1" applyProtection="1">
      <alignment horizontal="left"/>
    </xf>
    <xf numFmtId="0" fontId="0" fillId="0" borderId="0" xfId="0" applyFill="1" applyBorder="1" applyProtection="1"/>
    <xf numFmtId="0" fontId="0" fillId="3" borderId="1" xfId="0" applyFill="1" applyBorder="1" applyAlignment="1" applyProtection="1">
      <alignment horizontal="left"/>
      <protection locked="0"/>
    </xf>
    <xf numFmtId="2" fontId="0" fillId="0" borderId="7" xfId="0" applyNumberFormat="1" applyFont="1" applyFill="1" applyBorder="1" applyAlignment="1" applyProtection="1">
      <alignment horizontal="left"/>
    </xf>
    <xf numFmtId="2" fontId="0" fillId="0" borderId="4" xfId="0" applyNumberFormat="1" applyFont="1" applyFill="1" applyBorder="1" applyAlignment="1" applyProtection="1">
      <alignment horizontal="left"/>
    </xf>
    <xf numFmtId="2" fontId="0" fillId="0" borderId="1" xfId="0" applyNumberFormat="1" applyFill="1" applyBorder="1" applyAlignment="1" applyProtection="1">
      <alignment horizontal="left"/>
    </xf>
    <xf numFmtId="0" fontId="1" fillId="7" borderId="1" xfId="0" applyFont="1" applyFill="1" applyBorder="1" applyProtection="1"/>
    <xf numFmtId="164" fontId="1" fillId="7" borderId="1" xfId="1" applyFont="1" applyFill="1" applyBorder="1" applyAlignment="1" applyProtection="1"/>
    <xf numFmtId="0" fontId="1" fillId="0" borderId="0" xfId="0" applyFont="1" applyProtection="1"/>
    <xf numFmtId="0" fontId="1" fillId="7" borderId="0" xfId="0" applyFont="1" applyFill="1" applyProtection="1"/>
    <xf numFmtId="0" fontId="7" fillId="7" borderId="0" xfId="0" applyFont="1" applyFill="1" applyProtection="1"/>
    <xf numFmtId="0" fontId="7" fillId="7" borderId="1" xfId="0" applyFont="1" applyFill="1" applyBorder="1" applyProtection="1"/>
    <xf numFmtId="0" fontId="1" fillId="0" borderId="0" xfId="0" applyFont="1" applyFill="1" applyProtection="1"/>
    <xf numFmtId="165" fontId="0" fillId="0" borderId="1" xfId="1" applyNumberFormat="1" applyFont="1" applyFill="1" applyBorder="1" applyAlignment="1" applyProtection="1">
      <alignment horizontal="center"/>
    </xf>
    <xf numFmtId="0" fontId="7" fillId="5" borderId="0" xfId="0" applyFont="1" applyFill="1" applyProtection="1"/>
    <xf numFmtId="0" fontId="0" fillId="0" borderId="27" xfId="0" applyBorder="1" applyProtection="1"/>
    <xf numFmtId="0" fontId="0" fillId="3" borderId="9" xfId="0" applyNumberFormat="1" applyFill="1" applyBorder="1" applyAlignment="1" applyProtection="1">
      <alignment horizontal="center"/>
    </xf>
    <xf numFmtId="0" fontId="0" fillId="3" borderId="25" xfId="0" applyNumberFormat="1" applyFill="1" applyBorder="1" applyAlignment="1" applyProtection="1">
      <alignment horizontal="center"/>
    </xf>
    <xf numFmtId="0" fontId="0" fillId="0" borderId="7" xfId="0" applyBorder="1" applyProtection="1"/>
    <xf numFmtId="0" fontId="0" fillId="0" borderId="6" xfId="0" applyBorder="1" applyProtection="1"/>
    <xf numFmtId="0" fontId="0" fillId="0" borderId="1" xfId="0" applyBorder="1" applyAlignment="1" applyProtection="1">
      <alignment horizontal="center" wrapText="1"/>
    </xf>
    <xf numFmtId="49" fontId="0" fillId="2" borderId="1" xfId="0" applyNumberFormat="1" applyFill="1" applyBorder="1" applyProtection="1"/>
    <xf numFmtId="2" fontId="0" fillId="2" borderId="1" xfId="0" applyNumberFormat="1" applyFill="1" applyBorder="1" applyProtection="1"/>
    <xf numFmtId="2" fontId="0" fillId="0" borderId="7" xfId="0" applyNumberFormat="1" applyBorder="1" applyAlignment="1" applyProtection="1">
      <alignment horizontal="left"/>
    </xf>
    <xf numFmtId="2" fontId="0" fillId="0" borderId="8" xfId="0" applyNumberFormat="1" applyBorder="1" applyAlignment="1" applyProtection="1">
      <alignment horizontal="left"/>
    </xf>
    <xf numFmtId="2" fontId="0" fillId="0" borderId="1" xfId="0" applyNumberFormat="1" applyBorder="1" applyProtection="1"/>
    <xf numFmtId="2" fontId="1" fillId="7" borderId="27" xfId="0" applyNumberFormat="1" applyFont="1" applyFill="1" applyBorder="1" applyAlignment="1" applyProtection="1">
      <alignment horizontal="left"/>
    </xf>
    <xf numFmtId="165" fontId="0" fillId="7" borderId="0" xfId="0" applyNumberFormat="1" applyFill="1" applyAlignment="1" applyProtection="1">
      <alignment horizontal="center"/>
    </xf>
    <xf numFmtId="2" fontId="0" fillId="0" borderId="28" xfId="0" applyNumberFormat="1" applyBorder="1" applyAlignment="1" applyProtection="1">
      <alignment horizontal="left"/>
    </xf>
    <xf numFmtId="2" fontId="0" fillId="0" borderId="10" xfId="0" applyNumberFormat="1" applyBorder="1" applyAlignment="1" applyProtection="1">
      <alignment horizontal="left"/>
    </xf>
    <xf numFmtId="2" fontId="0" fillId="0" borderId="8" xfId="0" applyNumberFormat="1" applyBorder="1" applyProtection="1"/>
    <xf numFmtId="2" fontId="0" fillId="0" borderId="21" xfId="0" applyNumberFormat="1" applyBorder="1" applyAlignment="1" applyProtection="1">
      <alignment horizontal="left"/>
    </xf>
    <xf numFmtId="2" fontId="0" fillId="0" borderId="13" xfId="0" applyNumberFormat="1" applyBorder="1" applyAlignment="1" applyProtection="1">
      <alignment horizontal="left"/>
    </xf>
    <xf numFmtId="2" fontId="0" fillId="0" borderId="27" xfId="0" applyNumberFormat="1" applyBorder="1" applyAlignment="1" applyProtection="1">
      <alignment horizontal="left"/>
    </xf>
    <xf numFmtId="2" fontId="0" fillId="0" borderId="0" xfId="0" applyNumberFormat="1" applyAlignment="1" applyProtection="1">
      <alignment horizontal="left"/>
    </xf>
    <xf numFmtId="165" fontId="0" fillId="0" borderId="0" xfId="0" applyNumberFormat="1" applyAlignment="1" applyProtection="1">
      <alignment horizontal="center"/>
    </xf>
    <xf numFmtId="2" fontId="0" fillId="7" borderId="0" xfId="0" applyNumberFormat="1" applyFill="1" applyAlignment="1" applyProtection="1">
      <alignment horizontal="left"/>
    </xf>
    <xf numFmtId="0" fontId="0" fillId="0" borderId="8" xfId="0" applyBorder="1" applyProtection="1"/>
    <xf numFmtId="0" fontId="0" fillId="0" borderId="2" xfId="0" applyBorder="1" applyProtection="1"/>
    <xf numFmtId="2" fontId="1" fillId="7" borderId="0" xfId="0" applyNumberFormat="1" applyFont="1" applyFill="1" applyAlignment="1" applyProtection="1">
      <alignment horizontal="left"/>
    </xf>
    <xf numFmtId="2" fontId="0" fillId="0" borderId="0" xfId="0" applyNumberFormat="1" applyFont="1" applyFill="1" applyBorder="1" applyAlignment="1" applyProtection="1"/>
    <xf numFmtId="0" fontId="10" fillId="0" borderId="0" xfId="0" applyFont="1" applyAlignment="1" applyProtection="1">
      <alignment horizontal="center" wrapText="1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left"/>
      <protection locked="0"/>
    </xf>
    <xf numFmtId="0" fontId="0" fillId="3" borderId="29" xfId="0" applyFill="1" applyBorder="1" applyAlignment="1" applyProtection="1">
      <protection locked="0"/>
    </xf>
    <xf numFmtId="0" fontId="0" fillId="3" borderId="5" xfId="0" applyFill="1" applyBorder="1" applyAlignment="1" applyProtection="1">
      <protection locked="0"/>
    </xf>
    <xf numFmtId="15" fontId="0" fillId="3" borderId="1" xfId="0" applyNumberFormat="1" applyFill="1" applyBorder="1" applyAlignment="1" applyProtection="1">
      <alignment horizontal="left"/>
      <protection locked="0"/>
    </xf>
    <xf numFmtId="2" fontId="0" fillId="0" borderId="7" xfId="0" applyNumberFormat="1" applyFill="1" applyBorder="1" applyAlignment="1" applyProtection="1">
      <alignment horizontal="left"/>
    </xf>
    <xf numFmtId="2" fontId="0" fillId="0" borderId="4" xfId="0" applyNumberFormat="1" applyFill="1" applyBorder="1" applyAlignment="1" applyProtection="1">
      <alignment horizontal="left"/>
    </xf>
    <xf numFmtId="2" fontId="0" fillId="0" borderId="8" xfId="0" applyNumberFormat="1" applyFill="1" applyBorder="1" applyAlignment="1" applyProtection="1">
      <alignment horizontal="left"/>
    </xf>
    <xf numFmtId="2" fontId="1" fillId="7" borderId="4" xfId="0" applyNumberFormat="1" applyFont="1" applyFill="1" applyBorder="1" applyAlignment="1" applyProtection="1">
      <alignment horizontal="left"/>
    </xf>
    <xf numFmtId="2" fontId="0" fillId="0" borderId="28" xfId="0" applyNumberFormat="1" applyFill="1" applyBorder="1" applyAlignment="1" applyProtection="1">
      <alignment horizontal="left"/>
    </xf>
    <xf numFmtId="2" fontId="0" fillId="0" borderId="10" xfId="0" applyNumberFormat="1" applyFill="1" applyBorder="1" applyAlignment="1" applyProtection="1">
      <alignment horizontal="left"/>
    </xf>
    <xf numFmtId="2" fontId="0" fillId="0" borderId="18" xfId="0" applyNumberFormat="1" applyFill="1" applyBorder="1" applyAlignment="1" applyProtection="1">
      <alignment horizontal="left"/>
    </xf>
    <xf numFmtId="2" fontId="1" fillId="0" borderId="18" xfId="0" applyNumberFormat="1" applyFont="1" applyFill="1" applyBorder="1" applyAlignment="1" applyProtection="1">
      <alignment horizontal="left"/>
    </xf>
    <xf numFmtId="2" fontId="1" fillId="7" borderId="6" xfId="0" applyNumberFormat="1" applyFont="1" applyFill="1" applyBorder="1" applyAlignment="1" applyProtection="1">
      <alignment horizontal="left"/>
    </xf>
    <xf numFmtId="2" fontId="0" fillId="0" borderId="28" xfId="0" applyNumberFormat="1" applyFont="1" applyFill="1" applyBorder="1" applyAlignment="1" applyProtection="1">
      <alignment horizontal="left"/>
    </xf>
    <xf numFmtId="2" fontId="0" fillId="0" borderId="18" xfId="0" applyNumberFormat="1" applyFont="1" applyFill="1" applyBorder="1" applyAlignment="1" applyProtection="1">
      <alignment horizontal="left"/>
    </xf>
    <xf numFmtId="2" fontId="0" fillId="0" borderId="7" xfId="0" applyNumberFormat="1" applyFont="1" applyFill="1" applyBorder="1" applyAlignment="1" applyProtection="1">
      <alignment horizontal="left"/>
    </xf>
    <xf numFmtId="2" fontId="0" fillId="0" borderId="4" xfId="0" applyNumberFormat="1" applyFont="1" applyFill="1" applyBorder="1" applyAlignment="1" applyProtection="1">
      <alignment horizontal="left"/>
    </xf>
    <xf numFmtId="0" fontId="1" fillId="0" borderId="18" xfId="0" applyFont="1" applyBorder="1" applyAlignment="1" applyProtection="1">
      <alignment horizontal="left"/>
    </xf>
    <xf numFmtId="2" fontId="0" fillId="0" borderId="21" xfId="0" applyNumberFormat="1" applyFont="1" applyFill="1" applyBorder="1" applyAlignment="1" applyProtection="1">
      <alignment horizontal="left"/>
    </xf>
    <xf numFmtId="2" fontId="0" fillId="0" borderId="6" xfId="0" applyNumberFormat="1" applyFont="1" applyFill="1" applyBorder="1" applyAlignment="1" applyProtection="1">
      <alignment horizontal="left"/>
    </xf>
    <xf numFmtId="0" fontId="1" fillId="7" borderId="6" xfId="0" applyFont="1" applyFill="1" applyBorder="1" applyAlignment="1" applyProtection="1">
      <alignment horizontal="left"/>
    </xf>
    <xf numFmtId="2" fontId="0" fillId="0" borderId="8" xfId="0" applyNumberFormat="1" applyFont="1" applyFill="1" applyBorder="1" applyAlignment="1" applyProtection="1">
      <alignment horizontal="left"/>
    </xf>
    <xf numFmtId="0" fontId="4" fillId="0" borderId="0" xfId="0" applyFont="1" applyAlignment="1" applyProtection="1">
      <alignment horizontal="left" vertical="center" wrapText="1"/>
    </xf>
    <xf numFmtId="2" fontId="0" fillId="0" borderId="21" xfId="0" applyNumberFormat="1" applyFill="1" applyBorder="1" applyAlignment="1" applyProtection="1">
      <alignment horizontal="left"/>
    </xf>
    <xf numFmtId="2" fontId="0" fillId="0" borderId="13" xfId="0" applyNumberFormat="1" applyFill="1" applyBorder="1" applyAlignment="1" applyProtection="1">
      <alignment horizontal="left"/>
    </xf>
    <xf numFmtId="2" fontId="0" fillId="2" borderId="7" xfId="0" applyNumberFormat="1" applyFill="1" applyBorder="1" applyAlignment="1" applyProtection="1">
      <alignment horizontal="left"/>
    </xf>
    <xf numFmtId="2" fontId="0" fillId="2" borderId="4" xfId="0" applyNumberFormat="1" applyFill="1" applyBorder="1" applyAlignment="1" applyProtection="1">
      <alignment horizontal="left"/>
    </xf>
    <xf numFmtId="0" fontId="0" fillId="3" borderId="1" xfId="0" applyFill="1" applyBorder="1" applyAlignment="1" applyProtection="1">
      <alignment horizontal="left"/>
    </xf>
    <xf numFmtId="15" fontId="0" fillId="3" borderId="2" xfId="0" applyNumberFormat="1" applyFill="1" applyBorder="1" applyAlignment="1" applyProtection="1">
      <alignment horizontal="left"/>
    </xf>
    <xf numFmtId="0" fontId="0" fillId="3" borderId="2" xfId="0" applyNumberFormat="1" applyFill="1" applyBorder="1" applyAlignment="1" applyProtection="1">
      <alignment horizontal="left"/>
    </xf>
    <xf numFmtId="0" fontId="0" fillId="3" borderId="7" xfId="0" applyFill="1" applyBorder="1" applyAlignment="1" applyProtection="1">
      <alignment horizontal="left"/>
    </xf>
    <xf numFmtId="0" fontId="0" fillId="3" borderId="4" xfId="0" applyFill="1" applyBorder="1" applyAlignment="1" applyProtection="1">
      <alignment horizontal="left"/>
    </xf>
    <xf numFmtId="0" fontId="0" fillId="3" borderId="8" xfId="0" applyFill="1" applyBorder="1" applyAlignment="1" applyProtection="1">
      <alignment horizontal="left"/>
    </xf>
    <xf numFmtId="2" fontId="0" fillId="0" borderId="1" xfId="0" applyNumberFormat="1" applyFont="1" applyFill="1" applyBorder="1" applyAlignment="1" applyProtection="1">
      <alignment horizontal="left"/>
    </xf>
    <xf numFmtId="2" fontId="0" fillId="0" borderId="1" xfId="0" applyNumberFormat="1" applyFill="1" applyBorder="1" applyAlignment="1" applyProtection="1">
      <alignment horizontal="left"/>
    </xf>
    <xf numFmtId="0" fontId="0" fillId="0" borderId="1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3" fillId="0" borderId="0" xfId="0" applyFont="1" applyAlignment="1" applyProtection="1">
      <alignment horizontal="left" vertical="center" wrapText="1"/>
    </xf>
    <xf numFmtId="2" fontId="0" fillId="0" borderId="27" xfId="0" applyNumberFormat="1" applyFont="1" applyFill="1" applyBorder="1" applyAlignment="1" applyProtection="1">
      <alignment horizontal="left"/>
    </xf>
    <xf numFmtId="2" fontId="0" fillId="0" borderId="0" xfId="0" applyNumberFormat="1" applyFont="1" applyFill="1" applyBorder="1" applyAlignment="1" applyProtection="1">
      <alignment horizontal="left"/>
    </xf>
    <xf numFmtId="2" fontId="0" fillId="0" borderId="13" xfId="0" applyNumberFormat="1" applyFont="1" applyFill="1" applyBorder="1" applyAlignment="1" applyProtection="1">
      <alignment horizontal="left"/>
    </xf>
    <xf numFmtId="15" fontId="0" fillId="3" borderId="1" xfId="0" applyNumberFormat="1" applyFill="1" applyBorder="1" applyAlignment="1" applyProtection="1">
      <alignment horizontal="left"/>
    </xf>
    <xf numFmtId="0" fontId="0" fillId="3" borderId="1" xfId="0" applyNumberFormat="1" applyFill="1" applyBorder="1" applyAlignment="1" applyProtection="1">
      <alignment horizontal="left"/>
    </xf>
    <xf numFmtId="0" fontId="0" fillId="0" borderId="4" xfId="0" applyFill="1" applyBorder="1" applyAlignment="1" applyProtection="1">
      <alignment horizontal="left"/>
    </xf>
    <xf numFmtId="0" fontId="0" fillId="0" borderId="8" xfId="0" applyFill="1" applyBorder="1" applyAlignment="1" applyProtection="1">
      <alignment horizontal="left"/>
    </xf>
    <xf numFmtId="0" fontId="0" fillId="0" borderId="18" xfId="0" applyFill="1" applyBorder="1" applyAlignment="1" applyProtection="1">
      <alignment horizontal="left"/>
    </xf>
    <xf numFmtId="0" fontId="0" fillId="0" borderId="28" xfId="0" applyFill="1" applyBorder="1" applyAlignment="1" applyProtection="1">
      <alignment horizontal="left"/>
    </xf>
    <xf numFmtId="2" fontId="0" fillId="0" borderId="7" xfId="0" applyNumberFormat="1" applyFont="1" applyBorder="1" applyAlignment="1" applyProtection="1">
      <alignment horizontal="left"/>
    </xf>
    <xf numFmtId="2" fontId="0" fillId="0" borderId="4" xfId="0" applyNumberFormat="1" applyFont="1" applyBorder="1" applyAlignment="1" applyProtection="1">
      <alignment horizontal="left"/>
    </xf>
    <xf numFmtId="2" fontId="0" fillId="0" borderId="21" xfId="0" applyNumberFormat="1" applyFont="1" applyBorder="1" applyAlignment="1" applyProtection="1">
      <alignment horizontal="left"/>
    </xf>
    <xf numFmtId="2" fontId="0" fillId="0" borderId="6" xfId="0" applyNumberFormat="1" applyFont="1" applyBorder="1" applyAlignment="1" applyProtection="1">
      <alignment horizontal="left"/>
    </xf>
    <xf numFmtId="2" fontId="1" fillId="7" borderId="7" xfId="0" applyNumberFormat="1" applyFont="1" applyFill="1" applyBorder="1" applyAlignment="1" applyProtection="1">
      <alignment horizontal="left"/>
    </xf>
    <xf numFmtId="2" fontId="1" fillId="7" borderId="8" xfId="0" applyNumberFormat="1" applyFont="1" applyFill="1" applyBorder="1" applyAlignment="1" applyProtection="1">
      <alignment horizontal="left"/>
    </xf>
    <xf numFmtId="2" fontId="1" fillId="7" borderId="1" xfId="0" applyNumberFormat="1" applyFont="1" applyFill="1" applyBorder="1" applyAlignment="1" applyProtection="1">
      <alignment horizontal="left"/>
    </xf>
    <xf numFmtId="2" fontId="0" fillId="0" borderId="3" xfId="0" applyNumberFormat="1" applyFont="1" applyFill="1" applyBorder="1" applyAlignment="1" applyProtection="1">
      <alignment horizontal="left"/>
    </xf>
    <xf numFmtId="2" fontId="0" fillId="0" borderId="2" xfId="0" applyNumberFormat="1" applyFont="1" applyFill="1" applyBorder="1" applyAlignment="1" applyProtection="1">
      <alignment horizontal="left"/>
    </xf>
    <xf numFmtId="2" fontId="0" fillId="2" borderId="7" xfId="0" applyNumberFormat="1" applyFill="1" applyBorder="1" applyAlignment="1" applyProtection="1">
      <alignment horizontal="center"/>
    </xf>
    <xf numFmtId="2" fontId="0" fillId="2" borderId="4" xfId="0" applyNumberForma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left"/>
    </xf>
    <xf numFmtId="0" fontId="0" fillId="0" borderId="20" xfId="0" applyFill="1" applyBorder="1" applyAlignment="1" applyProtection="1">
      <alignment horizontal="left"/>
    </xf>
    <xf numFmtId="0" fontId="0" fillId="0" borderId="12" xfId="0" applyFill="1" applyBorder="1" applyAlignment="1" applyProtection="1">
      <alignment horizontal="left"/>
    </xf>
    <xf numFmtId="0" fontId="0" fillId="3" borderId="1" xfId="0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left"/>
    </xf>
    <xf numFmtId="0" fontId="0" fillId="0" borderId="14" xfId="0" applyFill="1" applyBorder="1" applyAlignment="1" applyProtection="1">
      <alignment horizontal="left"/>
    </xf>
    <xf numFmtId="0" fontId="0" fillId="0" borderId="19" xfId="0" applyFill="1" applyBorder="1" applyAlignment="1" applyProtection="1">
      <alignment horizontal="left"/>
    </xf>
    <xf numFmtId="0" fontId="0" fillId="0" borderId="15" xfId="0" applyFill="1" applyBorder="1" applyAlignment="1" applyProtection="1">
      <alignment horizontal="left"/>
    </xf>
    <xf numFmtId="2" fontId="0" fillId="2" borderId="14" xfId="0" applyNumberFormat="1" applyFill="1" applyBorder="1" applyAlignment="1" applyProtection="1">
      <alignment horizontal="left"/>
    </xf>
    <xf numFmtId="2" fontId="0" fillId="2" borderId="19" xfId="0" applyNumberFormat="1" applyFill="1" applyBorder="1" applyAlignment="1" applyProtection="1">
      <alignment horizontal="left"/>
    </xf>
    <xf numFmtId="2" fontId="0" fillId="2" borderId="15" xfId="0" applyNumberFormat="1" applyFill="1" applyBorder="1" applyAlignment="1" applyProtection="1">
      <alignment horizontal="left"/>
    </xf>
    <xf numFmtId="2" fontId="0" fillId="0" borderId="16" xfId="0" applyNumberFormat="1" applyFont="1" applyFill="1" applyBorder="1" applyAlignment="1" applyProtection="1">
      <alignment horizontal="left"/>
    </xf>
    <xf numFmtId="2" fontId="0" fillId="0" borderId="26" xfId="0" applyNumberFormat="1" applyFont="1" applyFill="1" applyBorder="1" applyAlignment="1" applyProtection="1">
      <alignment horizontal="left"/>
    </xf>
    <xf numFmtId="2" fontId="0" fillId="0" borderId="23" xfId="0" applyNumberFormat="1" applyFont="1" applyFill="1" applyBorder="1" applyAlignment="1" applyProtection="1">
      <alignment horizontal="left"/>
    </xf>
    <xf numFmtId="2" fontId="0" fillId="0" borderId="24" xfId="0" applyNumberFormat="1" applyFont="1" applyFill="1" applyBorder="1" applyAlignment="1" applyProtection="1">
      <alignment horizontal="left"/>
    </xf>
    <xf numFmtId="2" fontId="1" fillId="7" borderId="0" xfId="0" applyNumberFormat="1" applyFont="1" applyFill="1" applyBorder="1" applyAlignment="1" applyProtection="1">
      <alignment horizontal="left"/>
    </xf>
    <xf numFmtId="2" fontId="0" fillId="2" borderId="17" xfId="0" applyNumberFormat="1" applyFill="1" applyBorder="1" applyAlignment="1" applyProtection="1">
      <alignment horizontal="left"/>
    </xf>
    <xf numFmtId="2" fontId="0" fillId="0" borderId="16" xfId="0" applyNumberFormat="1" applyFont="1" applyBorder="1" applyAlignment="1" applyProtection="1">
      <alignment horizontal="left"/>
    </xf>
    <xf numFmtId="2" fontId="0" fillId="0" borderId="12" xfId="0" applyNumberFormat="1" applyFont="1" applyBorder="1" applyAlignment="1" applyProtection="1">
      <alignment horizontal="left"/>
    </xf>
    <xf numFmtId="2" fontId="0" fillId="0" borderId="30" xfId="0" applyNumberFormat="1" applyFont="1" applyFill="1" applyBorder="1" applyAlignment="1" applyProtection="1">
      <alignment horizontal="left"/>
    </xf>
    <xf numFmtId="2" fontId="0" fillId="0" borderId="31" xfId="0" applyNumberFormat="1" applyFont="1" applyFill="1" applyBorder="1" applyAlignment="1" applyProtection="1">
      <alignment horizontal="left"/>
    </xf>
    <xf numFmtId="2" fontId="0" fillId="0" borderId="11" xfId="0" applyNumberFormat="1" applyFont="1" applyFill="1" applyBorder="1" applyAlignment="1" applyProtection="1">
      <alignment horizontal="left"/>
    </xf>
    <xf numFmtId="2" fontId="0" fillId="0" borderId="23" xfId="0" applyNumberFormat="1" applyFont="1" applyBorder="1" applyAlignment="1" applyProtection="1">
      <alignment horizontal="left"/>
    </xf>
    <xf numFmtId="2" fontId="0" fillId="0" borderId="24" xfId="0" applyNumberFormat="1" applyFont="1" applyBorder="1" applyAlignment="1" applyProtection="1">
      <alignment horizontal="left"/>
    </xf>
    <xf numFmtId="0" fontId="1" fillId="7" borderId="0" xfId="0" applyFont="1" applyFill="1" applyAlignment="1" applyProtection="1">
      <alignment horizontal="left"/>
    </xf>
    <xf numFmtId="0" fontId="0" fillId="0" borderId="0" xfId="0" applyBorder="1" applyAlignment="1" applyProtection="1">
      <alignment horizontal="left"/>
    </xf>
    <xf numFmtId="2" fontId="0" fillId="2" borderId="1" xfId="0" applyNumberFormat="1" applyFill="1" applyBorder="1" applyAlignment="1" applyProtection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247.jpeg"/><Relationship Id="rId3" Type="http://schemas.openxmlformats.org/officeDocument/2006/relationships/image" Target="../media/image242.jpeg"/><Relationship Id="rId7" Type="http://schemas.openxmlformats.org/officeDocument/2006/relationships/image" Target="../media/image246.jpeg"/><Relationship Id="rId2" Type="http://schemas.openxmlformats.org/officeDocument/2006/relationships/image" Target="../media/image241.jpeg"/><Relationship Id="rId1" Type="http://schemas.openxmlformats.org/officeDocument/2006/relationships/image" Target="../media/image240.jpeg"/><Relationship Id="rId6" Type="http://schemas.openxmlformats.org/officeDocument/2006/relationships/image" Target="../media/image245.jpeg"/><Relationship Id="rId5" Type="http://schemas.openxmlformats.org/officeDocument/2006/relationships/image" Target="../media/image244.jpeg"/><Relationship Id="rId4" Type="http://schemas.openxmlformats.org/officeDocument/2006/relationships/image" Target="../media/image243.jpeg"/><Relationship Id="rId9" Type="http://schemas.openxmlformats.org/officeDocument/2006/relationships/image" Target="../media/image248.jpeg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8" Type="http://schemas.openxmlformats.org/officeDocument/2006/relationships/image" Target="../media/image9.jpeg"/><Relationship Id="rId3" Type="http://schemas.openxmlformats.org/officeDocument/2006/relationships/image" Target="../media/image4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70.jpeg"/><Relationship Id="rId21" Type="http://schemas.openxmlformats.org/officeDocument/2006/relationships/image" Target="../media/image65.jpeg"/><Relationship Id="rId42" Type="http://schemas.openxmlformats.org/officeDocument/2006/relationships/image" Target="../media/image86.jpeg"/><Relationship Id="rId47" Type="http://schemas.openxmlformats.org/officeDocument/2006/relationships/image" Target="../media/image91.jpeg"/><Relationship Id="rId63" Type="http://schemas.openxmlformats.org/officeDocument/2006/relationships/image" Target="../media/image107.jpeg"/><Relationship Id="rId68" Type="http://schemas.openxmlformats.org/officeDocument/2006/relationships/image" Target="../media/image112.jpeg"/><Relationship Id="rId84" Type="http://schemas.openxmlformats.org/officeDocument/2006/relationships/image" Target="../media/image128.jpeg"/><Relationship Id="rId89" Type="http://schemas.openxmlformats.org/officeDocument/2006/relationships/image" Target="../media/image133.jpeg"/><Relationship Id="rId16" Type="http://schemas.openxmlformats.org/officeDocument/2006/relationships/image" Target="../media/image60.jpeg"/><Relationship Id="rId11" Type="http://schemas.openxmlformats.org/officeDocument/2006/relationships/image" Target="../media/image55.jpeg"/><Relationship Id="rId32" Type="http://schemas.openxmlformats.org/officeDocument/2006/relationships/image" Target="../media/image76.jpeg"/><Relationship Id="rId37" Type="http://schemas.openxmlformats.org/officeDocument/2006/relationships/image" Target="../media/image81.jpeg"/><Relationship Id="rId53" Type="http://schemas.openxmlformats.org/officeDocument/2006/relationships/image" Target="../media/image97.jpeg"/><Relationship Id="rId58" Type="http://schemas.openxmlformats.org/officeDocument/2006/relationships/image" Target="../media/image102.jpeg"/><Relationship Id="rId74" Type="http://schemas.openxmlformats.org/officeDocument/2006/relationships/image" Target="../media/image118.jpeg"/><Relationship Id="rId79" Type="http://schemas.openxmlformats.org/officeDocument/2006/relationships/image" Target="../media/image123.jpeg"/><Relationship Id="rId5" Type="http://schemas.openxmlformats.org/officeDocument/2006/relationships/image" Target="../media/image49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Relationship Id="rId27" Type="http://schemas.openxmlformats.org/officeDocument/2006/relationships/image" Target="../media/image71.jpeg"/><Relationship Id="rId30" Type="http://schemas.openxmlformats.org/officeDocument/2006/relationships/image" Target="../media/image74.jpeg"/><Relationship Id="rId35" Type="http://schemas.openxmlformats.org/officeDocument/2006/relationships/image" Target="../media/image79.jpeg"/><Relationship Id="rId43" Type="http://schemas.openxmlformats.org/officeDocument/2006/relationships/image" Target="../media/image87.jpeg"/><Relationship Id="rId48" Type="http://schemas.openxmlformats.org/officeDocument/2006/relationships/image" Target="../media/image92.jpeg"/><Relationship Id="rId56" Type="http://schemas.openxmlformats.org/officeDocument/2006/relationships/image" Target="../media/image100.jpeg"/><Relationship Id="rId64" Type="http://schemas.openxmlformats.org/officeDocument/2006/relationships/image" Target="../media/image108.jpeg"/><Relationship Id="rId69" Type="http://schemas.openxmlformats.org/officeDocument/2006/relationships/image" Target="../media/image113.jpeg"/><Relationship Id="rId77" Type="http://schemas.openxmlformats.org/officeDocument/2006/relationships/image" Target="../media/image121.jpeg"/><Relationship Id="rId8" Type="http://schemas.openxmlformats.org/officeDocument/2006/relationships/image" Target="../media/image52.jpeg"/><Relationship Id="rId51" Type="http://schemas.openxmlformats.org/officeDocument/2006/relationships/image" Target="../media/image95.jpeg"/><Relationship Id="rId72" Type="http://schemas.openxmlformats.org/officeDocument/2006/relationships/image" Target="../media/image116.jpeg"/><Relationship Id="rId80" Type="http://schemas.openxmlformats.org/officeDocument/2006/relationships/image" Target="../media/image124.jpeg"/><Relationship Id="rId85" Type="http://schemas.openxmlformats.org/officeDocument/2006/relationships/image" Target="../media/image129.jpeg"/><Relationship Id="rId3" Type="http://schemas.openxmlformats.org/officeDocument/2006/relationships/image" Target="../media/image47.jpeg"/><Relationship Id="rId12" Type="http://schemas.openxmlformats.org/officeDocument/2006/relationships/image" Target="../media/image56.jpeg"/><Relationship Id="rId17" Type="http://schemas.openxmlformats.org/officeDocument/2006/relationships/image" Target="../media/image61.jpeg"/><Relationship Id="rId25" Type="http://schemas.openxmlformats.org/officeDocument/2006/relationships/image" Target="../media/image69.jpeg"/><Relationship Id="rId33" Type="http://schemas.openxmlformats.org/officeDocument/2006/relationships/image" Target="../media/image77.jpeg"/><Relationship Id="rId38" Type="http://schemas.openxmlformats.org/officeDocument/2006/relationships/image" Target="../media/image82.jpeg"/><Relationship Id="rId46" Type="http://schemas.openxmlformats.org/officeDocument/2006/relationships/image" Target="../media/image90.jpeg"/><Relationship Id="rId59" Type="http://schemas.openxmlformats.org/officeDocument/2006/relationships/image" Target="../media/image103.jpeg"/><Relationship Id="rId67" Type="http://schemas.openxmlformats.org/officeDocument/2006/relationships/image" Target="../media/image111.jpeg"/><Relationship Id="rId20" Type="http://schemas.openxmlformats.org/officeDocument/2006/relationships/image" Target="../media/image64.jpeg"/><Relationship Id="rId41" Type="http://schemas.openxmlformats.org/officeDocument/2006/relationships/image" Target="../media/image85.jpeg"/><Relationship Id="rId54" Type="http://schemas.openxmlformats.org/officeDocument/2006/relationships/image" Target="../media/image98.jpeg"/><Relationship Id="rId62" Type="http://schemas.openxmlformats.org/officeDocument/2006/relationships/image" Target="../media/image106.jpeg"/><Relationship Id="rId70" Type="http://schemas.openxmlformats.org/officeDocument/2006/relationships/image" Target="../media/image114.jpeg"/><Relationship Id="rId75" Type="http://schemas.openxmlformats.org/officeDocument/2006/relationships/image" Target="../media/image119.jpeg"/><Relationship Id="rId83" Type="http://schemas.openxmlformats.org/officeDocument/2006/relationships/image" Target="../media/image127.jpeg"/><Relationship Id="rId88" Type="http://schemas.openxmlformats.org/officeDocument/2006/relationships/image" Target="../media/image132.jpe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5" Type="http://schemas.openxmlformats.org/officeDocument/2006/relationships/image" Target="../media/image59.jpeg"/><Relationship Id="rId23" Type="http://schemas.openxmlformats.org/officeDocument/2006/relationships/image" Target="../media/image67.jpeg"/><Relationship Id="rId28" Type="http://schemas.openxmlformats.org/officeDocument/2006/relationships/image" Target="../media/image72.jpeg"/><Relationship Id="rId36" Type="http://schemas.openxmlformats.org/officeDocument/2006/relationships/image" Target="../media/image80.jpeg"/><Relationship Id="rId49" Type="http://schemas.openxmlformats.org/officeDocument/2006/relationships/image" Target="../media/image93.jpeg"/><Relationship Id="rId57" Type="http://schemas.openxmlformats.org/officeDocument/2006/relationships/image" Target="../media/image101.jpeg"/><Relationship Id="rId10" Type="http://schemas.openxmlformats.org/officeDocument/2006/relationships/image" Target="../media/image54.jpeg"/><Relationship Id="rId31" Type="http://schemas.openxmlformats.org/officeDocument/2006/relationships/image" Target="../media/image75.jpeg"/><Relationship Id="rId44" Type="http://schemas.openxmlformats.org/officeDocument/2006/relationships/image" Target="../media/image88.jpeg"/><Relationship Id="rId52" Type="http://schemas.openxmlformats.org/officeDocument/2006/relationships/image" Target="../media/image96.jpeg"/><Relationship Id="rId60" Type="http://schemas.openxmlformats.org/officeDocument/2006/relationships/image" Target="../media/image104.jpeg"/><Relationship Id="rId65" Type="http://schemas.openxmlformats.org/officeDocument/2006/relationships/image" Target="../media/image109.jpeg"/><Relationship Id="rId73" Type="http://schemas.openxmlformats.org/officeDocument/2006/relationships/image" Target="../media/image117.jpeg"/><Relationship Id="rId78" Type="http://schemas.openxmlformats.org/officeDocument/2006/relationships/image" Target="../media/image122.jpeg"/><Relationship Id="rId81" Type="http://schemas.openxmlformats.org/officeDocument/2006/relationships/image" Target="../media/image125.jpeg"/><Relationship Id="rId86" Type="http://schemas.openxmlformats.org/officeDocument/2006/relationships/image" Target="../media/image130.jpe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3" Type="http://schemas.openxmlformats.org/officeDocument/2006/relationships/image" Target="../media/image57.jpeg"/><Relationship Id="rId18" Type="http://schemas.openxmlformats.org/officeDocument/2006/relationships/image" Target="../media/image62.jpeg"/><Relationship Id="rId39" Type="http://schemas.openxmlformats.org/officeDocument/2006/relationships/image" Target="../media/image83.jpeg"/><Relationship Id="rId34" Type="http://schemas.openxmlformats.org/officeDocument/2006/relationships/image" Target="../media/image78.jpeg"/><Relationship Id="rId50" Type="http://schemas.openxmlformats.org/officeDocument/2006/relationships/image" Target="../media/image94.jpeg"/><Relationship Id="rId55" Type="http://schemas.openxmlformats.org/officeDocument/2006/relationships/image" Target="../media/image99.jpeg"/><Relationship Id="rId76" Type="http://schemas.openxmlformats.org/officeDocument/2006/relationships/image" Target="../media/image120.jpeg"/><Relationship Id="rId7" Type="http://schemas.openxmlformats.org/officeDocument/2006/relationships/image" Target="../media/image51.jpeg"/><Relationship Id="rId71" Type="http://schemas.openxmlformats.org/officeDocument/2006/relationships/image" Target="../media/image115.jpeg"/><Relationship Id="rId2" Type="http://schemas.openxmlformats.org/officeDocument/2006/relationships/image" Target="../media/image46.jpeg"/><Relationship Id="rId29" Type="http://schemas.openxmlformats.org/officeDocument/2006/relationships/image" Target="../media/image73.jpeg"/><Relationship Id="rId24" Type="http://schemas.openxmlformats.org/officeDocument/2006/relationships/image" Target="../media/image68.jpeg"/><Relationship Id="rId40" Type="http://schemas.openxmlformats.org/officeDocument/2006/relationships/image" Target="../media/image84.jpeg"/><Relationship Id="rId45" Type="http://schemas.openxmlformats.org/officeDocument/2006/relationships/image" Target="../media/image89.jpeg"/><Relationship Id="rId66" Type="http://schemas.openxmlformats.org/officeDocument/2006/relationships/image" Target="../media/image110.jpeg"/><Relationship Id="rId87" Type="http://schemas.openxmlformats.org/officeDocument/2006/relationships/image" Target="../media/image131.jpeg"/><Relationship Id="rId61" Type="http://schemas.openxmlformats.org/officeDocument/2006/relationships/image" Target="../media/image105.jpeg"/><Relationship Id="rId82" Type="http://schemas.openxmlformats.org/officeDocument/2006/relationships/image" Target="../media/image126.jpeg"/><Relationship Id="rId19" Type="http://schemas.openxmlformats.org/officeDocument/2006/relationships/image" Target="../media/image63.jpeg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jpeg"/><Relationship Id="rId13" Type="http://schemas.openxmlformats.org/officeDocument/2006/relationships/image" Target="../media/image146.jpeg"/><Relationship Id="rId18" Type="http://schemas.openxmlformats.org/officeDocument/2006/relationships/image" Target="../media/image20.jpeg"/><Relationship Id="rId3" Type="http://schemas.openxmlformats.org/officeDocument/2006/relationships/image" Target="../media/image136.jpeg"/><Relationship Id="rId7" Type="http://schemas.openxmlformats.org/officeDocument/2006/relationships/image" Target="../media/image140.jpeg"/><Relationship Id="rId12" Type="http://schemas.openxmlformats.org/officeDocument/2006/relationships/image" Target="../media/image145.jpeg"/><Relationship Id="rId17" Type="http://schemas.openxmlformats.org/officeDocument/2006/relationships/image" Target="../media/image150.jpeg"/><Relationship Id="rId2" Type="http://schemas.openxmlformats.org/officeDocument/2006/relationships/image" Target="../media/image135.jpeg"/><Relationship Id="rId16" Type="http://schemas.openxmlformats.org/officeDocument/2006/relationships/image" Target="../media/image149.jpeg"/><Relationship Id="rId1" Type="http://schemas.openxmlformats.org/officeDocument/2006/relationships/image" Target="../media/image134.jpeg"/><Relationship Id="rId6" Type="http://schemas.openxmlformats.org/officeDocument/2006/relationships/image" Target="../media/image139.jpeg"/><Relationship Id="rId11" Type="http://schemas.openxmlformats.org/officeDocument/2006/relationships/image" Target="../media/image144.jpeg"/><Relationship Id="rId5" Type="http://schemas.openxmlformats.org/officeDocument/2006/relationships/image" Target="../media/image138.jpeg"/><Relationship Id="rId15" Type="http://schemas.openxmlformats.org/officeDocument/2006/relationships/image" Target="../media/image148.jpeg"/><Relationship Id="rId10" Type="http://schemas.openxmlformats.org/officeDocument/2006/relationships/image" Target="../media/image143.jpeg"/><Relationship Id="rId4" Type="http://schemas.openxmlformats.org/officeDocument/2006/relationships/image" Target="../media/image137.jpeg"/><Relationship Id="rId9" Type="http://schemas.openxmlformats.org/officeDocument/2006/relationships/image" Target="../media/image142.jpeg"/><Relationship Id="rId14" Type="http://schemas.openxmlformats.org/officeDocument/2006/relationships/image" Target="../media/image147.jpeg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13" Type="http://schemas.openxmlformats.org/officeDocument/2006/relationships/image" Target="../media/image160.jpeg"/><Relationship Id="rId18" Type="http://schemas.openxmlformats.org/officeDocument/2006/relationships/image" Target="../media/image165.jpeg"/><Relationship Id="rId3" Type="http://schemas.openxmlformats.org/officeDocument/2006/relationships/image" Target="../media/image142.jpeg"/><Relationship Id="rId21" Type="http://schemas.openxmlformats.org/officeDocument/2006/relationships/image" Target="../media/image168.jpeg"/><Relationship Id="rId7" Type="http://schemas.openxmlformats.org/officeDocument/2006/relationships/image" Target="../media/image154.jpeg"/><Relationship Id="rId12" Type="http://schemas.openxmlformats.org/officeDocument/2006/relationships/image" Target="../media/image159.jpeg"/><Relationship Id="rId17" Type="http://schemas.openxmlformats.org/officeDocument/2006/relationships/image" Target="../media/image164.jpeg"/><Relationship Id="rId2" Type="http://schemas.openxmlformats.org/officeDocument/2006/relationships/image" Target="../media/image141.jpeg"/><Relationship Id="rId16" Type="http://schemas.openxmlformats.org/officeDocument/2006/relationships/image" Target="../media/image163.jpeg"/><Relationship Id="rId20" Type="http://schemas.openxmlformats.org/officeDocument/2006/relationships/image" Target="../media/image167.jpeg"/><Relationship Id="rId1" Type="http://schemas.openxmlformats.org/officeDocument/2006/relationships/image" Target="../media/image140.jpeg"/><Relationship Id="rId6" Type="http://schemas.openxmlformats.org/officeDocument/2006/relationships/image" Target="../media/image153.jpeg"/><Relationship Id="rId11" Type="http://schemas.openxmlformats.org/officeDocument/2006/relationships/image" Target="../media/image158.jpeg"/><Relationship Id="rId5" Type="http://schemas.openxmlformats.org/officeDocument/2006/relationships/image" Target="../media/image152.jpeg"/><Relationship Id="rId15" Type="http://schemas.openxmlformats.org/officeDocument/2006/relationships/image" Target="../media/image162.jpeg"/><Relationship Id="rId10" Type="http://schemas.openxmlformats.org/officeDocument/2006/relationships/image" Target="../media/image157.jpeg"/><Relationship Id="rId19" Type="http://schemas.openxmlformats.org/officeDocument/2006/relationships/image" Target="../media/image166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Relationship Id="rId14" Type="http://schemas.openxmlformats.org/officeDocument/2006/relationships/image" Target="../media/image161.jpeg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jpeg"/><Relationship Id="rId3" Type="http://schemas.openxmlformats.org/officeDocument/2006/relationships/image" Target="../media/image171.jpeg"/><Relationship Id="rId7" Type="http://schemas.openxmlformats.org/officeDocument/2006/relationships/image" Target="../media/image175.jpeg"/><Relationship Id="rId12" Type="http://schemas.openxmlformats.org/officeDocument/2006/relationships/image" Target="../media/image180.jpeg"/><Relationship Id="rId2" Type="http://schemas.openxmlformats.org/officeDocument/2006/relationships/image" Target="../media/image170.jpeg"/><Relationship Id="rId1" Type="http://schemas.openxmlformats.org/officeDocument/2006/relationships/image" Target="../media/image169.jpeg"/><Relationship Id="rId6" Type="http://schemas.openxmlformats.org/officeDocument/2006/relationships/image" Target="../media/image174.jpeg"/><Relationship Id="rId11" Type="http://schemas.openxmlformats.org/officeDocument/2006/relationships/image" Target="../media/image179.jpeg"/><Relationship Id="rId5" Type="http://schemas.openxmlformats.org/officeDocument/2006/relationships/image" Target="../media/image173.jpeg"/><Relationship Id="rId10" Type="http://schemas.openxmlformats.org/officeDocument/2006/relationships/image" Target="../media/image178.jpeg"/><Relationship Id="rId4" Type="http://schemas.openxmlformats.org/officeDocument/2006/relationships/image" Target="../media/image172.jpeg"/><Relationship Id="rId9" Type="http://schemas.openxmlformats.org/officeDocument/2006/relationships/image" Target="../media/image177.jpeg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jpeg"/><Relationship Id="rId13" Type="http://schemas.openxmlformats.org/officeDocument/2006/relationships/image" Target="../media/image193.jpeg"/><Relationship Id="rId18" Type="http://schemas.openxmlformats.org/officeDocument/2006/relationships/image" Target="../media/image198.jpeg"/><Relationship Id="rId3" Type="http://schemas.openxmlformats.org/officeDocument/2006/relationships/image" Target="../media/image183.jpeg"/><Relationship Id="rId21" Type="http://schemas.openxmlformats.org/officeDocument/2006/relationships/image" Target="../media/image201.jpeg"/><Relationship Id="rId7" Type="http://schemas.openxmlformats.org/officeDocument/2006/relationships/image" Target="../media/image187.jpeg"/><Relationship Id="rId12" Type="http://schemas.openxmlformats.org/officeDocument/2006/relationships/image" Target="../media/image192.jpeg"/><Relationship Id="rId17" Type="http://schemas.openxmlformats.org/officeDocument/2006/relationships/image" Target="../media/image197.jpeg"/><Relationship Id="rId25" Type="http://schemas.openxmlformats.org/officeDocument/2006/relationships/image" Target="../media/image205.jpeg"/><Relationship Id="rId2" Type="http://schemas.openxmlformats.org/officeDocument/2006/relationships/image" Target="../media/image182.jpeg"/><Relationship Id="rId16" Type="http://schemas.openxmlformats.org/officeDocument/2006/relationships/image" Target="../media/image196.jpeg"/><Relationship Id="rId20" Type="http://schemas.openxmlformats.org/officeDocument/2006/relationships/image" Target="../media/image200.jpeg"/><Relationship Id="rId1" Type="http://schemas.openxmlformats.org/officeDocument/2006/relationships/image" Target="../media/image181.jpeg"/><Relationship Id="rId6" Type="http://schemas.openxmlformats.org/officeDocument/2006/relationships/image" Target="../media/image186.jpeg"/><Relationship Id="rId11" Type="http://schemas.openxmlformats.org/officeDocument/2006/relationships/image" Target="../media/image191.jpeg"/><Relationship Id="rId24" Type="http://schemas.openxmlformats.org/officeDocument/2006/relationships/image" Target="../media/image204.jpeg"/><Relationship Id="rId5" Type="http://schemas.openxmlformats.org/officeDocument/2006/relationships/image" Target="../media/image185.jpeg"/><Relationship Id="rId15" Type="http://schemas.openxmlformats.org/officeDocument/2006/relationships/image" Target="../media/image195.jpeg"/><Relationship Id="rId23" Type="http://schemas.openxmlformats.org/officeDocument/2006/relationships/image" Target="../media/image203.jpeg"/><Relationship Id="rId10" Type="http://schemas.openxmlformats.org/officeDocument/2006/relationships/image" Target="../media/image190.jpeg"/><Relationship Id="rId19" Type="http://schemas.openxmlformats.org/officeDocument/2006/relationships/image" Target="../media/image199.jpeg"/><Relationship Id="rId4" Type="http://schemas.openxmlformats.org/officeDocument/2006/relationships/image" Target="../media/image184.jpeg"/><Relationship Id="rId9" Type="http://schemas.openxmlformats.org/officeDocument/2006/relationships/image" Target="../media/image189.jpeg"/><Relationship Id="rId14" Type="http://schemas.openxmlformats.org/officeDocument/2006/relationships/image" Target="../media/image194.jpeg"/><Relationship Id="rId22" Type="http://schemas.openxmlformats.org/officeDocument/2006/relationships/image" Target="../media/image20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7.jpeg"/><Relationship Id="rId1" Type="http://schemas.openxmlformats.org/officeDocument/2006/relationships/image" Target="../media/image206.jpeg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5.jpeg"/><Relationship Id="rId13" Type="http://schemas.openxmlformats.org/officeDocument/2006/relationships/image" Target="../media/image220.jpeg"/><Relationship Id="rId18" Type="http://schemas.openxmlformats.org/officeDocument/2006/relationships/image" Target="../media/image225.jpeg"/><Relationship Id="rId26" Type="http://schemas.openxmlformats.org/officeDocument/2006/relationships/image" Target="../media/image233.jpeg"/><Relationship Id="rId3" Type="http://schemas.openxmlformats.org/officeDocument/2006/relationships/image" Target="../media/image210.jpeg"/><Relationship Id="rId21" Type="http://schemas.openxmlformats.org/officeDocument/2006/relationships/image" Target="../media/image228.jpeg"/><Relationship Id="rId7" Type="http://schemas.openxmlformats.org/officeDocument/2006/relationships/image" Target="../media/image214.jpeg"/><Relationship Id="rId12" Type="http://schemas.openxmlformats.org/officeDocument/2006/relationships/image" Target="../media/image219.jpeg"/><Relationship Id="rId17" Type="http://schemas.openxmlformats.org/officeDocument/2006/relationships/image" Target="../media/image224.jpeg"/><Relationship Id="rId25" Type="http://schemas.openxmlformats.org/officeDocument/2006/relationships/image" Target="../media/image232.jpeg"/><Relationship Id="rId2" Type="http://schemas.openxmlformats.org/officeDocument/2006/relationships/image" Target="../media/image209.jpeg"/><Relationship Id="rId16" Type="http://schemas.openxmlformats.org/officeDocument/2006/relationships/image" Target="../media/image223.jpeg"/><Relationship Id="rId20" Type="http://schemas.openxmlformats.org/officeDocument/2006/relationships/image" Target="../media/image227.jpeg"/><Relationship Id="rId29" Type="http://schemas.openxmlformats.org/officeDocument/2006/relationships/image" Target="../media/image236.jpeg"/><Relationship Id="rId1" Type="http://schemas.openxmlformats.org/officeDocument/2006/relationships/image" Target="../media/image208.jpeg"/><Relationship Id="rId6" Type="http://schemas.openxmlformats.org/officeDocument/2006/relationships/image" Target="../media/image213.jpeg"/><Relationship Id="rId11" Type="http://schemas.openxmlformats.org/officeDocument/2006/relationships/image" Target="../media/image218.jpeg"/><Relationship Id="rId24" Type="http://schemas.openxmlformats.org/officeDocument/2006/relationships/image" Target="../media/image231.jpeg"/><Relationship Id="rId32" Type="http://schemas.openxmlformats.org/officeDocument/2006/relationships/image" Target="../media/image239.jpeg"/><Relationship Id="rId5" Type="http://schemas.openxmlformats.org/officeDocument/2006/relationships/image" Target="../media/image212.jpeg"/><Relationship Id="rId15" Type="http://schemas.openxmlformats.org/officeDocument/2006/relationships/image" Target="../media/image222.jpeg"/><Relationship Id="rId23" Type="http://schemas.openxmlformats.org/officeDocument/2006/relationships/image" Target="../media/image230.jpeg"/><Relationship Id="rId28" Type="http://schemas.openxmlformats.org/officeDocument/2006/relationships/image" Target="../media/image235.jpeg"/><Relationship Id="rId10" Type="http://schemas.openxmlformats.org/officeDocument/2006/relationships/image" Target="../media/image217.jpeg"/><Relationship Id="rId19" Type="http://schemas.openxmlformats.org/officeDocument/2006/relationships/image" Target="../media/image226.jpeg"/><Relationship Id="rId31" Type="http://schemas.openxmlformats.org/officeDocument/2006/relationships/image" Target="../media/image238.jpeg"/><Relationship Id="rId4" Type="http://schemas.openxmlformats.org/officeDocument/2006/relationships/image" Target="../media/image211.jpeg"/><Relationship Id="rId9" Type="http://schemas.openxmlformats.org/officeDocument/2006/relationships/image" Target="../media/image216.jpeg"/><Relationship Id="rId14" Type="http://schemas.openxmlformats.org/officeDocument/2006/relationships/image" Target="../media/image221.jpeg"/><Relationship Id="rId22" Type="http://schemas.openxmlformats.org/officeDocument/2006/relationships/image" Target="../media/image229.jpeg"/><Relationship Id="rId27" Type="http://schemas.openxmlformats.org/officeDocument/2006/relationships/image" Target="../media/image234.jpeg"/><Relationship Id="rId30" Type="http://schemas.openxmlformats.org/officeDocument/2006/relationships/image" Target="../media/image23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167640</xdr:colOff>
      <xdr:row>0</xdr:row>
      <xdr:rowOff>0</xdr:rowOff>
    </xdr:from>
    <xdr:ext cx="1754506" cy="681763"/>
    <xdr:pic>
      <xdr:nvPicPr>
        <xdr:cNvPr id="2" name="Picture 1">
          <a:extLst>
            <a:ext uri="{FF2B5EF4-FFF2-40B4-BE49-F238E27FC236}">
              <a16:creationId xmlns:a16="http://schemas.microsoft.com/office/drawing/2014/main" id="{04A1F28D-3737-4218-9D9A-614F4CEAF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140" y="0"/>
          <a:ext cx="1754506" cy="681763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523875</xdr:colOff>
      <xdr:row>0</xdr:row>
      <xdr:rowOff>0</xdr:rowOff>
    </xdr:from>
    <xdr:ext cx="1754506" cy="657225"/>
    <xdr:pic>
      <xdr:nvPicPr>
        <xdr:cNvPr id="3" name="Picture 2">
          <a:extLst>
            <a:ext uri="{FF2B5EF4-FFF2-40B4-BE49-F238E27FC236}">
              <a16:creationId xmlns:a16="http://schemas.microsoft.com/office/drawing/2014/main" id="{D17D8CB4-9E08-44D2-9883-DA2C5B39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0"/>
          <a:ext cx="1754506" cy="65722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412749</xdr:colOff>
      <xdr:row>0</xdr:row>
      <xdr:rowOff>0</xdr:rowOff>
    </xdr:from>
    <xdr:ext cx="1555115" cy="657225"/>
    <xdr:pic>
      <xdr:nvPicPr>
        <xdr:cNvPr id="2" name="Picture 1">
          <a:extLst>
            <a:ext uri="{FF2B5EF4-FFF2-40B4-BE49-F238E27FC236}">
              <a16:creationId xmlns:a16="http://schemas.microsoft.com/office/drawing/2014/main" id="{99E16BB4-40F1-40EE-BC21-360743B5C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0999" y="0"/>
          <a:ext cx="1555115" cy="6572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0</xdr:row>
      <xdr:rowOff>0</xdr:rowOff>
    </xdr:from>
    <xdr:ext cx="1754506" cy="642938"/>
    <xdr:pic>
      <xdr:nvPicPr>
        <xdr:cNvPr id="3" name="Picture 2">
          <a:extLst>
            <a:ext uri="{FF2B5EF4-FFF2-40B4-BE49-F238E27FC236}">
              <a16:creationId xmlns:a16="http://schemas.microsoft.com/office/drawing/2014/main" id="{F4B27A08-899F-4161-9852-84DD954F9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0"/>
          <a:ext cx="1754506" cy="64293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264795</xdr:colOff>
      <xdr:row>0</xdr:row>
      <xdr:rowOff>0</xdr:rowOff>
    </xdr:from>
    <xdr:ext cx="1666842" cy="638175"/>
    <xdr:pic>
      <xdr:nvPicPr>
        <xdr:cNvPr id="4" name="Picture 3">
          <a:extLst>
            <a:ext uri="{FF2B5EF4-FFF2-40B4-BE49-F238E27FC236}">
              <a16:creationId xmlns:a16="http://schemas.microsoft.com/office/drawing/2014/main" id="{2AE81E85-2541-480A-A2FF-63C02D725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645" y="0"/>
          <a:ext cx="1666842" cy="6381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257175</xdr:colOff>
      <xdr:row>0</xdr:row>
      <xdr:rowOff>0</xdr:rowOff>
    </xdr:from>
    <xdr:ext cx="1754506" cy="657225"/>
    <xdr:pic>
      <xdr:nvPicPr>
        <xdr:cNvPr id="3" name="Picture 2">
          <a:extLst>
            <a:ext uri="{FF2B5EF4-FFF2-40B4-BE49-F238E27FC236}">
              <a16:creationId xmlns:a16="http://schemas.microsoft.com/office/drawing/2014/main" id="{E6320D52-A417-495B-A336-0A8463E1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0"/>
          <a:ext cx="1754506" cy="65722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114300</xdr:colOff>
      <xdr:row>0</xdr:row>
      <xdr:rowOff>1</xdr:rowOff>
    </xdr:from>
    <xdr:ext cx="1754506" cy="638174"/>
    <xdr:pic>
      <xdr:nvPicPr>
        <xdr:cNvPr id="4" name="Picture 3">
          <a:extLst>
            <a:ext uri="{FF2B5EF4-FFF2-40B4-BE49-F238E27FC236}">
              <a16:creationId xmlns:a16="http://schemas.microsoft.com/office/drawing/2014/main" id="{F99476C7-93F6-4877-916B-67BD95F68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188" y="1"/>
          <a:ext cx="1754506" cy="63817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0</xdr:row>
      <xdr:rowOff>1</xdr:rowOff>
    </xdr:from>
    <xdr:ext cx="1754506" cy="642938"/>
    <xdr:pic>
      <xdr:nvPicPr>
        <xdr:cNvPr id="3" name="Picture 2">
          <a:extLst>
            <a:ext uri="{FF2B5EF4-FFF2-40B4-BE49-F238E27FC236}">
              <a16:creationId xmlns:a16="http://schemas.microsoft.com/office/drawing/2014/main" id="{E5EB9C15-BA14-4577-9C27-DA396189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1"/>
          <a:ext cx="1754506" cy="64293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485775</xdr:colOff>
      <xdr:row>0</xdr:row>
      <xdr:rowOff>0</xdr:rowOff>
    </xdr:from>
    <xdr:ext cx="1600201" cy="621802"/>
    <xdr:pic>
      <xdr:nvPicPr>
        <xdr:cNvPr id="3" name="Picture 2">
          <a:extLst>
            <a:ext uri="{FF2B5EF4-FFF2-40B4-BE49-F238E27FC236}">
              <a16:creationId xmlns:a16="http://schemas.microsoft.com/office/drawing/2014/main" id="{610FA47B-B317-4C0B-9F62-A3FE9E54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5938" y="0"/>
          <a:ext cx="1600201" cy="62180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400050</xdr:colOff>
      <xdr:row>0</xdr:row>
      <xdr:rowOff>0</xdr:rowOff>
    </xdr:from>
    <xdr:ext cx="1592581" cy="676274"/>
    <xdr:pic>
      <xdr:nvPicPr>
        <xdr:cNvPr id="3" name="Picture 2">
          <a:extLst>
            <a:ext uri="{FF2B5EF4-FFF2-40B4-BE49-F238E27FC236}">
              <a16:creationId xmlns:a16="http://schemas.microsoft.com/office/drawing/2014/main" id="{4BEA24A2-8686-48AC-99DA-14DC7BC60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0"/>
          <a:ext cx="1592581" cy="67627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425450</xdr:colOff>
      <xdr:row>0</xdr:row>
      <xdr:rowOff>0</xdr:rowOff>
    </xdr:from>
    <xdr:ext cx="1480504" cy="638175"/>
    <xdr:pic>
      <xdr:nvPicPr>
        <xdr:cNvPr id="3" name="Picture 2">
          <a:extLst>
            <a:ext uri="{FF2B5EF4-FFF2-40B4-BE49-F238E27FC236}">
              <a16:creationId xmlns:a16="http://schemas.microsoft.com/office/drawing/2014/main" id="{E2A759C5-D4B5-4750-9844-8ADB734F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1950" y="0"/>
          <a:ext cx="1480504" cy="6381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DB8C7-DAAE-4F80-8BDB-187FE9807D51}">
  <sheetPr>
    <pageSetUpPr fitToPage="1"/>
  </sheetPr>
  <dimension ref="A1:F19"/>
  <sheetViews>
    <sheetView tabSelected="1" workbookViewId="0">
      <selection sqref="A1:D1"/>
    </sheetView>
  </sheetViews>
  <sheetFormatPr defaultColWidth="8.81640625" defaultRowHeight="14.5" x14ac:dyDescent="0.35"/>
  <cols>
    <col min="1" max="1" width="26.81640625" style="2" customWidth="1"/>
    <col min="2" max="2" width="13.81640625" style="2" customWidth="1"/>
    <col min="3" max="3" width="6.26953125" style="2" customWidth="1"/>
    <col min="4" max="4" width="14.54296875" style="2" customWidth="1"/>
    <col min="5" max="5" width="10.453125" style="2" customWidth="1"/>
    <col min="6" max="6" width="26.54296875" style="2" customWidth="1"/>
    <col min="7" max="16384" width="8.81640625" style="2"/>
  </cols>
  <sheetData>
    <row r="1" spans="1:6" ht="111.65" customHeight="1" x14ac:dyDescent="0.35">
      <c r="A1" s="163" t="s">
        <v>655</v>
      </c>
      <c r="B1" s="164"/>
      <c r="C1" s="164"/>
      <c r="D1" s="164"/>
      <c r="E1" s="2" t="s">
        <v>1191</v>
      </c>
    </row>
    <row r="2" spans="1:6" x14ac:dyDescent="0.35">
      <c r="A2" s="70" t="s">
        <v>694</v>
      </c>
      <c r="B2" s="168"/>
      <c r="C2" s="168"/>
      <c r="D2" s="168"/>
      <c r="E2" s="168"/>
    </row>
    <row r="3" spans="1:6" x14ac:dyDescent="0.35">
      <c r="A3" s="6" t="s">
        <v>315</v>
      </c>
      <c r="B3" s="166"/>
      <c r="C3" s="167"/>
      <c r="D3" s="167"/>
      <c r="E3" s="10" t="s">
        <v>314</v>
      </c>
      <c r="F3" s="83"/>
    </row>
    <row r="4" spans="1:6" x14ac:dyDescent="0.35">
      <c r="A4" s="15" t="s">
        <v>313</v>
      </c>
      <c r="B4" s="165"/>
      <c r="C4" s="165"/>
      <c r="D4" s="165"/>
      <c r="E4" s="165"/>
      <c r="F4" s="165"/>
    </row>
    <row r="5" spans="1:6" x14ac:dyDescent="0.35">
      <c r="A5" s="9" t="s">
        <v>619</v>
      </c>
      <c r="B5" s="165"/>
      <c r="C5" s="165"/>
      <c r="D5" s="165"/>
      <c r="E5" s="19" t="s">
        <v>325</v>
      </c>
      <c r="F5" s="123"/>
    </row>
    <row r="8" spans="1:6" x14ac:dyDescent="0.35">
      <c r="A8" s="97" t="s">
        <v>755</v>
      </c>
      <c r="B8" s="99">
        <f>'1.Hardware'!G93</f>
        <v>0</v>
      </c>
      <c r="C8" s="10"/>
    </row>
    <row r="9" spans="1:6" x14ac:dyDescent="0.35">
      <c r="A9" s="97" t="s">
        <v>756</v>
      </c>
      <c r="B9" s="100">
        <f>'2.Closet Accessories'!G201</f>
        <v>0</v>
      </c>
      <c r="C9" s="10"/>
    </row>
    <row r="10" spans="1:6" x14ac:dyDescent="0.35">
      <c r="A10" s="97" t="s">
        <v>757</v>
      </c>
      <c r="B10" s="100">
        <f>'3.Office Accessories'!G31</f>
        <v>0</v>
      </c>
      <c r="C10" s="10"/>
    </row>
    <row r="11" spans="1:6" x14ac:dyDescent="0.35">
      <c r="A11" s="97" t="s">
        <v>758</v>
      </c>
      <c r="B11" s="100">
        <f>'4.Garage Accessories'!G36</f>
        <v>0</v>
      </c>
      <c r="C11" s="10"/>
    </row>
    <row r="12" spans="1:6" x14ac:dyDescent="0.35">
      <c r="A12" s="97" t="s">
        <v>759</v>
      </c>
      <c r="B12" s="100">
        <f>'5.Hooks'!G22</f>
        <v>0</v>
      </c>
      <c r="C12" s="10"/>
    </row>
    <row r="13" spans="1:6" ht="14.25" customHeight="1" x14ac:dyDescent="0.35">
      <c r="A13" s="97" t="s">
        <v>760</v>
      </c>
      <c r="B13" s="100">
        <f>'6.Closet LED Lighting'!G52</f>
        <v>0</v>
      </c>
      <c r="C13" s="10"/>
      <c r="D13" s="162" t="s">
        <v>1117</v>
      </c>
      <c r="E13" s="162"/>
      <c r="F13" s="162"/>
    </row>
    <row r="14" spans="1:6" x14ac:dyDescent="0.35">
      <c r="A14" s="97" t="s">
        <v>761</v>
      </c>
      <c r="B14" s="100">
        <f>'7.Covers'!H21</f>
        <v>0</v>
      </c>
      <c r="C14" s="10"/>
      <c r="D14" s="162"/>
      <c r="E14" s="162"/>
      <c r="F14" s="162"/>
    </row>
    <row r="15" spans="1:6" x14ac:dyDescent="0.35">
      <c r="A15" s="97" t="s">
        <v>762</v>
      </c>
      <c r="B15" s="100">
        <f>'8.Handles'!G148</f>
        <v>0</v>
      </c>
      <c r="C15" s="10"/>
    </row>
    <row r="16" spans="1:6" x14ac:dyDescent="0.35">
      <c r="A16" s="97" t="s">
        <v>763</v>
      </c>
      <c r="B16" s="100">
        <f>'9.Job Aids'!G21</f>
        <v>0</v>
      </c>
      <c r="C16" s="10"/>
    </row>
    <row r="17" spans="1:3" x14ac:dyDescent="0.35">
      <c r="A17" s="97" t="s">
        <v>764</v>
      </c>
      <c r="B17" s="100">
        <f>'10.Samples'!G164</f>
        <v>0</v>
      </c>
      <c r="C17" s="10"/>
    </row>
    <row r="18" spans="1:3" x14ac:dyDescent="0.35">
      <c r="A18" s="98"/>
      <c r="B18" s="100"/>
      <c r="C18" s="10"/>
    </row>
    <row r="19" spans="1:3" x14ac:dyDescent="0.35">
      <c r="A19" s="127" t="s">
        <v>1116</v>
      </c>
      <c r="B19" s="128">
        <f>SUM(B8:B18)</f>
        <v>0</v>
      </c>
      <c r="C19" s="10"/>
    </row>
  </sheetData>
  <sheetProtection algorithmName="SHA-512" hashValue="1B+039QrvOXVPDnf7KlzYPlmiscecCtiJ6vzoYn71dYlJD9vDlalhA7NnGRXszyp0sN2GZNDIZ6SRztsgqRazg==" saltValue="EXPZc9o0cAs8l7PEF4yT9w==" spinCount="100000" sheet="1" objects="1" scenarios="1"/>
  <mergeCells count="6">
    <mergeCell ref="D13:F14"/>
    <mergeCell ref="A1:D1"/>
    <mergeCell ref="B5:D5"/>
    <mergeCell ref="B3:D3"/>
    <mergeCell ref="B4:F4"/>
    <mergeCell ref="B2:E2"/>
  </mergeCells>
  <pageMargins left="0.7" right="0.7" top="0.75" bottom="0.75" header="0.3" footer="0.3"/>
  <pageSetup scale="84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T26"/>
  <sheetViews>
    <sheetView zoomScaleNormal="100" workbookViewId="0">
      <pane ySplit="6" topLeftCell="A7" activePane="bottomLeft" state="frozen"/>
      <selection activeCell="AB40" sqref="AB40"/>
      <selection pane="bottomLeft" sqref="A1:C1"/>
    </sheetView>
  </sheetViews>
  <sheetFormatPr defaultColWidth="8.81640625" defaultRowHeight="14.5" x14ac:dyDescent="0.35"/>
  <cols>
    <col min="1" max="1" width="18" style="2" customWidth="1"/>
    <col min="2" max="2" width="18.81640625" style="2" customWidth="1"/>
    <col min="3" max="3" width="11.7265625" style="2" customWidth="1"/>
    <col min="4" max="4" width="6.26953125" style="2" customWidth="1"/>
    <col min="5" max="5" width="12" style="2" customWidth="1"/>
    <col min="6" max="6" width="8.7265625" style="2" customWidth="1"/>
    <col min="7" max="7" width="24.453125" style="2" customWidth="1"/>
    <col min="8" max="19" width="8.81640625" style="2" hidden="1" customWidth="1"/>
    <col min="20" max="21" width="0" style="2" hidden="1" customWidth="1"/>
    <col min="22" max="16384" width="8.81640625" style="2"/>
  </cols>
  <sheetData>
    <row r="1" spans="1:20" ht="39" customHeight="1" x14ac:dyDescent="0.35">
      <c r="A1" s="187" t="s">
        <v>316</v>
      </c>
      <c r="B1" s="187"/>
      <c r="C1" s="202"/>
      <c r="E1" s="2" t="s">
        <v>1191</v>
      </c>
    </row>
    <row r="2" spans="1:20" x14ac:dyDescent="0.35">
      <c r="A2" s="70" t="s">
        <v>694</v>
      </c>
      <c r="B2" s="206">
        <f>'0.MANDATORY COMPANY INFO'!B2:E2</f>
        <v>0</v>
      </c>
      <c r="C2" s="207"/>
      <c r="D2" s="207"/>
      <c r="E2" s="207"/>
    </row>
    <row r="3" spans="1:20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192">
        <f>'0.MANDATORY COMPANY INFO'!F3</f>
        <v>0</v>
      </c>
      <c r="H3" s="192"/>
      <c r="I3" s="192"/>
    </row>
    <row r="4" spans="1:20" x14ac:dyDescent="0.35">
      <c r="A4" s="15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20" x14ac:dyDescent="0.35">
      <c r="A5" s="16" t="s">
        <v>619</v>
      </c>
      <c r="B5" s="195">
        <f>'0.MANDATORY COMPANY INFO'!B5:D5</f>
        <v>0</v>
      </c>
      <c r="C5" s="196"/>
      <c r="D5" s="197"/>
      <c r="E5" s="84"/>
      <c r="F5" s="59" t="s">
        <v>325</v>
      </c>
      <c r="G5" s="192">
        <f>'0.MANDATORY COMPANY INFO'!F5</f>
        <v>0</v>
      </c>
      <c r="H5" s="192"/>
      <c r="I5" s="192"/>
    </row>
    <row r="6" spans="1:20" s="60" customFormat="1" ht="28.9" customHeight="1" x14ac:dyDescent="0.35">
      <c r="A6" s="190" t="s">
        <v>17</v>
      </c>
      <c r="B6" s="191"/>
      <c r="C6" s="74" t="s">
        <v>621</v>
      </c>
      <c r="D6" s="20" t="s">
        <v>305</v>
      </c>
      <c r="E6" s="8" t="s">
        <v>308</v>
      </c>
      <c r="F6" s="21" t="s">
        <v>290</v>
      </c>
      <c r="G6" s="7" t="s">
        <v>311</v>
      </c>
    </row>
    <row r="7" spans="1:20" s="52" customFormat="1" x14ac:dyDescent="0.35">
      <c r="A7" s="172" t="s">
        <v>1064</v>
      </c>
      <c r="B7" s="172"/>
      <c r="C7" s="172"/>
      <c r="D7" s="172"/>
      <c r="E7" s="172"/>
      <c r="F7" s="172"/>
      <c r="G7" s="172"/>
    </row>
    <row r="8" spans="1:20" x14ac:dyDescent="0.35">
      <c r="A8" s="169" t="s">
        <v>1013</v>
      </c>
      <c r="B8" s="170"/>
      <c r="C8" s="75" t="s">
        <v>1179</v>
      </c>
      <c r="D8" s="22">
        <v>1</v>
      </c>
      <c r="E8" s="63">
        <v>165.41900999999999</v>
      </c>
      <c r="F8" s="12">
        <v>0</v>
      </c>
      <c r="G8" s="5">
        <f>(E8/D8)*F8</f>
        <v>0</v>
      </c>
    </row>
    <row r="9" spans="1:20" x14ac:dyDescent="0.35">
      <c r="A9" s="169" t="s">
        <v>1014</v>
      </c>
      <c r="B9" s="170"/>
      <c r="C9" s="75" t="s">
        <v>1017</v>
      </c>
      <c r="D9" s="38">
        <v>1</v>
      </c>
      <c r="E9" s="62">
        <v>116.72828999999999</v>
      </c>
      <c r="F9" s="12">
        <v>0</v>
      </c>
      <c r="G9" s="13">
        <f>(E9/D9)*F9</f>
        <v>0</v>
      </c>
      <c r="T9" s="52"/>
    </row>
    <row r="10" spans="1:20" x14ac:dyDescent="0.35">
      <c r="A10" s="169" t="s">
        <v>1015</v>
      </c>
      <c r="B10" s="170"/>
      <c r="C10" s="75" t="s">
        <v>1018</v>
      </c>
      <c r="D10" s="22">
        <v>1</v>
      </c>
      <c r="E10" s="63">
        <v>5.0260499999999997</v>
      </c>
      <c r="F10" s="12">
        <v>0</v>
      </c>
      <c r="G10" s="5">
        <f t="shared" ref="G10:G18" si="0">(E10/D10)*F10</f>
        <v>0</v>
      </c>
      <c r="T10" s="52"/>
    </row>
    <row r="11" spans="1:20" x14ac:dyDescent="0.35">
      <c r="A11" s="169" t="s">
        <v>1016</v>
      </c>
      <c r="B11" s="170"/>
      <c r="C11" s="75" t="s">
        <v>1019</v>
      </c>
      <c r="D11" s="22">
        <v>1</v>
      </c>
      <c r="E11" s="63">
        <v>46.170809999999996</v>
      </c>
      <c r="F11" s="12">
        <v>0</v>
      </c>
      <c r="G11" s="5">
        <f t="shared" si="0"/>
        <v>0</v>
      </c>
      <c r="T11" s="52"/>
    </row>
    <row r="12" spans="1:20" s="52" customFormat="1" x14ac:dyDescent="0.35">
      <c r="A12" s="172" t="s">
        <v>1065</v>
      </c>
      <c r="B12" s="172"/>
      <c r="C12" s="172"/>
      <c r="D12" s="172"/>
      <c r="E12" s="172"/>
      <c r="F12" s="172"/>
      <c r="G12" s="172"/>
      <c r="I12" s="52">
        <v>0</v>
      </c>
      <c r="J12" s="52">
        <v>1</v>
      </c>
      <c r="K12" s="52">
        <v>2</v>
      </c>
      <c r="L12" s="52">
        <v>3</v>
      </c>
      <c r="M12" s="52">
        <v>4</v>
      </c>
      <c r="N12" s="52">
        <v>5</v>
      </c>
    </row>
    <row r="13" spans="1:20" x14ac:dyDescent="0.35">
      <c r="A13" s="169" t="s">
        <v>292</v>
      </c>
      <c r="B13" s="171"/>
      <c r="C13" s="75" t="s">
        <v>1020</v>
      </c>
      <c r="D13" s="22">
        <v>10</v>
      </c>
      <c r="E13" s="63">
        <v>5.7696300000000003</v>
      </c>
      <c r="F13" s="18">
        <v>0</v>
      </c>
      <c r="G13" s="5">
        <f t="shared" si="0"/>
        <v>0</v>
      </c>
      <c r="I13" s="2">
        <v>0</v>
      </c>
      <c r="J13" s="2">
        <v>10</v>
      </c>
      <c r="K13" s="2">
        <v>20</v>
      </c>
      <c r="L13" s="2">
        <v>30</v>
      </c>
      <c r="M13" s="2">
        <v>40</v>
      </c>
      <c r="N13" s="2">
        <v>50</v>
      </c>
      <c r="O13" s="2">
        <v>60</v>
      </c>
      <c r="P13" s="2">
        <v>70</v>
      </c>
      <c r="Q13" s="2">
        <v>80</v>
      </c>
      <c r="R13" s="2">
        <v>90</v>
      </c>
      <c r="S13" s="2">
        <v>100</v>
      </c>
    </row>
    <row r="14" spans="1:20" x14ac:dyDescent="0.35">
      <c r="A14" s="169" t="s">
        <v>293</v>
      </c>
      <c r="B14" s="170"/>
      <c r="C14" s="75" t="s">
        <v>1021</v>
      </c>
      <c r="D14" s="22">
        <v>10</v>
      </c>
      <c r="E14" s="63">
        <v>26.300699999999999</v>
      </c>
      <c r="F14" s="18">
        <v>0</v>
      </c>
      <c r="G14" s="5">
        <f t="shared" si="0"/>
        <v>0</v>
      </c>
    </row>
    <row r="15" spans="1:20" s="52" customFormat="1" x14ac:dyDescent="0.35">
      <c r="A15" s="172" t="s">
        <v>1064</v>
      </c>
      <c r="B15" s="172"/>
      <c r="C15" s="172"/>
      <c r="D15" s="172"/>
      <c r="E15" s="172"/>
      <c r="F15" s="172"/>
      <c r="G15" s="172"/>
    </row>
    <row r="16" spans="1:20" x14ac:dyDescent="0.35">
      <c r="A16" s="169" t="s">
        <v>294</v>
      </c>
      <c r="B16" s="170"/>
      <c r="C16" s="75" t="s">
        <v>1022</v>
      </c>
      <c r="D16" s="22">
        <v>1</v>
      </c>
      <c r="E16" s="63">
        <v>103.16484</v>
      </c>
      <c r="F16" s="12">
        <v>0</v>
      </c>
      <c r="G16" s="5">
        <f t="shared" si="0"/>
        <v>0</v>
      </c>
    </row>
    <row r="17" spans="1:7" x14ac:dyDescent="0.35">
      <c r="A17" s="169" t="s">
        <v>295</v>
      </c>
      <c r="B17" s="170"/>
      <c r="C17" s="75" t="s">
        <v>1023</v>
      </c>
      <c r="D17" s="22">
        <v>1</v>
      </c>
      <c r="E17" s="63">
        <v>103.01337000000001</v>
      </c>
      <c r="F17" s="12">
        <v>0</v>
      </c>
      <c r="G17" s="5">
        <f t="shared" si="0"/>
        <v>0</v>
      </c>
    </row>
    <row r="18" spans="1:7" x14ac:dyDescent="0.35">
      <c r="A18" s="199" t="s">
        <v>296</v>
      </c>
      <c r="B18" s="199"/>
      <c r="C18" s="75" t="s">
        <v>1024</v>
      </c>
      <c r="D18" s="22">
        <v>1</v>
      </c>
      <c r="E18" s="63">
        <v>98.744669999999985</v>
      </c>
      <c r="F18" s="12">
        <v>0</v>
      </c>
      <c r="G18" s="5">
        <f t="shared" si="0"/>
        <v>0</v>
      </c>
    </row>
    <row r="19" spans="1:7" x14ac:dyDescent="0.35">
      <c r="A19" s="248"/>
      <c r="B19" s="248"/>
      <c r="C19" s="248"/>
      <c r="E19" s="88"/>
      <c r="F19" s="30"/>
      <c r="G19" s="4"/>
    </row>
    <row r="20" spans="1:7" x14ac:dyDescent="0.35">
      <c r="F20" s="60"/>
      <c r="G20" s="3"/>
    </row>
    <row r="21" spans="1:7" x14ac:dyDescent="0.35">
      <c r="E21" s="6" t="s">
        <v>1115</v>
      </c>
      <c r="G21" s="94">
        <f>SUM(G7:G19)</f>
        <v>0</v>
      </c>
    </row>
    <row r="22" spans="1:7" x14ac:dyDescent="0.35">
      <c r="G22" s="3"/>
    </row>
    <row r="23" spans="1:7" x14ac:dyDescent="0.35">
      <c r="G23" s="3"/>
    </row>
    <row r="24" spans="1:7" x14ac:dyDescent="0.35">
      <c r="G24" s="3"/>
    </row>
    <row r="25" spans="1:7" x14ac:dyDescent="0.35">
      <c r="G25" s="3"/>
    </row>
    <row r="26" spans="1:7" x14ac:dyDescent="0.35">
      <c r="G26" s="3"/>
    </row>
  </sheetData>
  <sheetProtection algorithmName="SHA-512" hashValue="2uloUQmuWiOjnjneMBvn15F8mj+bg/eNVeFnOsJOgpYF4jlKdtvvqX6sC1TNRqas0TjtS79LeIQMan+MyLNcfQ==" saltValue="VI0Hk9PxUfODxpzpIOntkw==" spinCount="100000" sheet="1" objects="1" scenarios="1"/>
  <mergeCells count="21">
    <mergeCell ref="A7:G7"/>
    <mergeCell ref="A9:B9"/>
    <mergeCell ref="A10:B10"/>
    <mergeCell ref="A8:B8"/>
    <mergeCell ref="G3:I3"/>
    <mergeCell ref="G5:I5"/>
    <mergeCell ref="A6:B6"/>
    <mergeCell ref="A1:C1"/>
    <mergeCell ref="B2:E2"/>
    <mergeCell ref="B3:E3"/>
    <mergeCell ref="B4:I4"/>
    <mergeCell ref="B5:D5"/>
    <mergeCell ref="A19:C19"/>
    <mergeCell ref="A11:B11"/>
    <mergeCell ref="A13:B13"/>
    <mergeCell ref="A14:B14"/>
    <mergeCell ref="A16:B16"/>
    <mergeCell ref="A17:B17"/>
    <mergeCell ref="A18:B18"/>
    <mergeCell ref="A12:G12"/>
    <mergeCell ref="A15:G15"/>
  </mergeCells>
  <dataValidations count="2">
    <dataValidation type="list" allowBlank="1" showInputMessage="1" showErrorMessage="1" sqref="F13:F14" xr:uid="{C6EAEECA-E039-4596-AEA8-97BCFB7293FA}">
      <formula1>$I$13:$S$13</formula1>
    </dataValidation>
    <dataValidation type="list" allowBlank="1" showInputMessage="1" showErrorMessage="1" sqref="F8:F11 F16:F18" xr:uid="{62D0264C-857A-4BEC-A823-3ABBA7828181}">
      <formula1>$I$12:$N$12</formula1>
    </dataValidation>
  </dataValidations>
  <pageMargins left="0.25" right="0.25" top="0.75" bottom="0.75" header="0.3" footer="0.3"/>
  <pageSetup fitToHeight="0" orientation="portrait" horizontalDpi="200" verticalDpi="200" r:id="rId1"/>
  <ignoredErrors>
    <ignoredError sqref="B2" unlocked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4370-3E00-4260-9E87-C4C245DF096F}">
  <sheetPr>
    <pageSetUpPr fitToPage="1"/>
  </sheetPr>
  <dimension ref="A1:S164"/>
  <sheetViews>
    <sheetView zoomScaleNormal="100" workbookViewId="0">
      <pane ySplit="6" topLeftCell="A7" activePane="bottomLeft" state="frozen"/>
      <selection pane="bottomLeft" activeCell="G152" sqref="G152"/>
    </sheetView>
  </sheetViews>
  <sheetFormatPr defaultColWidth="9.1796875" defaultRowHeight="14.5" x14ac:dyDescent="0.35"/>
  <cols>
    <col min="1" max="1" width="28" style="2" bestFit="1" customWidth="1"/>
    <col min="2" max="2" width="13.7265625" style="2" customWidth="1"/>
    <col min="3" max="3" width="12.453125" style="2" customWidth="1"/>
    <col min="4" max="4" width="7.81640625" style="2" customWidth="1"/>
    <col min="5" max="5" width="10.26953125" style="2" customWidth="1"/>
    <col min="6" max="6" width="10.54296875" style="2" customWidth="1"/>
    <col min="7" max="7" width="17.7265625" style="2" customWidth="1"/>
    <col min="8" max="8" width="11.26953125" style="2" hidden="1" customWidth="1"/>
    <col min="9" max="20" width="0" style="2" hidden="1" customWidth="1"/>
    <col min="21" max="16384" width="9.1796875" style="2"/>
  </cols>
  <sheetData>
    <row r="1" spans="1:19" ht="39" customHeight="1" x14ac:dyDescent="0.35">
      <c r="A1" s="187" t="s">
        <v>489</v>
      </c>
      <c r="B1" s="187"/>
      <c r="C1" s="187"/>
      <c r="D1" s="187"/>
      <c r="E1" s="2" t="s">
        <v>1191</v>
      </c>
      <c r="F1" s="11"/>
    </row>
    <row r="2" spans="1:19" x14ac:dyDescent="0.35">
      <c r="A2" s="139" t="s">
        <v>694</v>
      </c>
      <c r="B2" s="206">
        <f>'0.MANDATORY COMPANY INFO'!B2:E2</f>
        <v>0</v>
      </c>
      <c r="C2" s="207"/>
      <c r="D2" s="207"/>
      <c r="E2" s="207"/>
    </row>
    <row r="3" spans="1:19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6" t="s">
        <v>314</v>
      </c>
      <c r="G3" s="192">
        <f>'0.MANDATORY COMPANY INFO'!F3</f>
        <v>0</v>
      </c>
      <c r="H3" s="192"/>
      <c r="I3" s="192"/>
    </row>
    <row r="4" spans="1:19" x14ac:dyDescent="0.35">
      <c r="A4" s="6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19" x14ac:dyDescent="0.35">
      <c r="A5" s="140" t="s">
        <v>619</v>
      </c>
      <c r="B5" s="195">
        <f>'0.MANDATORY COMPANY INFO'!B5:D5</f>
        <v>0</v>
      </c>
      <c r="C5" s="196"/>
      <c r="D5" s="197"/>
      <c r="E5" s="141"/>
      <c r="F5" s="141" t="s">
        <v>325</v>
      </c>
      <c r="G5" s="192">
        <f>'0.MANDATORY COMPANY INFO'!F5</f>
        <v>0</v>
      </c>
      <c r="H5" s="192"/>
      <c r="I5" s="192"/>
    </row>
    <row r="6" spans="1:19" ht="29" x14ac:dyDescent="0.35">
      <c r="A6" s="249" t="s">
        <v>17</v>
      </c>
      <c r="B6" s="249"/>
      <c r="C6" s="142" t="s">
        <v>18</v>
      </c>
      <c r="D6" s="143" t="s">
        <v>305</v>
      </c>
      <c r="E6" s="8" t="s">
        <v>299</v>
      </c>
      <c r="F6" s="7" t="s">
        <v>290</v>
      </c>
      <c r="G6" s="7" t="s">
        <v>311</v>
      </c>
    </row>
    <row r="7" spans="1:19" x14ac:dyDescent="0.35">
      <c r="A7" s="130" t="s">
        <v>483</v>
      </c>
      <c r="B7" s="119" t="s">
        <v>487</v>
      </c>
      <c r="C7" s="119"/>
      <c r="D7" s="119"/>
      <c r="E7" s="119"/>
      <c r="F7" s="119"/>
      <c r="G7" s="119"/>
    </row>
    <row r="8" spans="1:19" x14ac:dyDescent="0.35">
      <c r="A8" s="144" t="s">
        <v>331</v>
      </c>
      <c r="B8" s="145"/>
      <c r="C8" s="146" t="s">
        <v>332</v>
      </c>
      <c r="D8" s="25">
        <v>1</v>
      </c>
      <c r="E8" s="5">
        <v>6</v>
      </c>
      <c r="F8" s="18">
        <v>0</v>
      </c>
      <c r="G8" s="5">
        <f>E8*F8</f>
        <v>0</v>
      </c>
      <c r="I8" s="2">
        <v>0</v>
      </c>
      <c r="J8" s="2">
        <v>1</v>
      </c>
      <c r="K8" s="2">
        <v>2</v>
      </c>
      <c r="L8" s="2">
        <v>3</v>
      </c>
      <c r="M8" s="2">
        <v>4</v>
      </c>
      <c r="N8" s="2">
        <v>5</v>
      </c>
      <c r="O8" s="2">
        <v>6</v>
      </c>
      <c r="P8" s="2">
        <v>7</v>
      </c>
      <c r="Q8" s="2">
        <v>8</v>
      </c>
      <c r="R8" s="2">
        <v>9</v>
      </c>
      <c r="S8" s="2">
        <v>10</v>
      </c>
    </row>
    <row r="9" spans="1:19" x14ac:dyDescent="0.35">
      <c r="A9" s="130" t="s">
        <v>333</v>
      </c>
      <c r="B9" s="119" t="s">
        <v>487</v>
      </c>
      <c r="C9" s="119"/>
      <c r="D9" s="119"/>
      <c r="E9" s="119"/>
      <c r="F9" s="119"/>
      <c r="G9" s="119"/>
    </row>
    <row r="10" spans="1:19" x14ac:dyDescent="0.35">
      <c r="A10" s="144" t="s">
        <v>297</v>
      </c>
      <c r="B10" s="145"/>
      <c r="C10" s="146" t="s">
        <v>334</v>
      </c>
      <c r="D10" s="25">
        <v>1</v>
      </c>
      <c r="E10" s="5">
        <v>6</v>
      </c>
      <c r="F10" s="18">
        <v>0</v>
      </c>
      <c r="G10" s="27">
        <f t="shared" ref="G10:G21" si="0">E10*F10</f>
        <v>0</v>
      </c>
    </row>
    <row r="11" spans="1:19" x14ac:dyDescent="0.35">
      <c r="A11" s="144" t="s">
        <v>335</v>
      </c>
      <c r="B11" s="145"/>
      <c r="C11" s="146" t="s">
        <v>336</v>
      </c>
      <c r="D11" s="25">
        <v>1</v>
      </c>
      <c r="E11" s="5">
        <v>6</v>
      </c>
      <c r="F11" s="18">
        <v>0</v>
      </c>
      <c r="G11" s="27">
        <f t="shared" si="0"/>
        <v>0</v>
      </c>
    </row>
    <row r="12" spans="1:19" x14ac:dyDescent="0.35">
      <c r="A12" s="144" t="s">
        <v>337</v>
      </c>
      <c r="B12" s="145"/>
      <c r="C12" s="146" t="s">
        <v>345</v>
      </c>
      <c r="D12" s="25">
        <v>1</v>
      </c>
      <c r="E12" s="5">
        <v>6</v>
      </c>
      <c r="F12" s="18">
        <v>0</v>
      </c>
      <c r="G12" s="27">
        <f t="shared" si="0"/>
        <v>0</v>
      </c>
    </row>
    <row r="13" spans="1:19" x14ac:dyDescent="0.35">
      <c r="A13" s="144" t="s">
        <v>28</v>
      </c>
      <c r="B13" s="145"/>
      <c r="C13" s="146" t="s">
        <v>346</v>
      </c>
      <c r="D13" s="25">
        <v>1</v>
      </c>
      <c r="E13" s="5">
        <v>6</v>
      </c>
      <c r="F13" s="18">
        <v>0</v>
      </c>
      <c r="G13" s="27">
        <f t="shared" si="0"/>
        <v>0</v>
      </c>
    </row>
    <row r="14" spans="1:19" x14ac:dyDescent="0.35">
      <c r="A14" s="144" t="s">
        <v>338</v>
      </c>
      <c r="B14" s="145"/>
      <c r="C14" s="146" t="s">
        <v>347</v>
      </c>
      <c r="D14" s="25">
        <v>1</v>
      </c>
      <c r="E14" s="5">
        <v>6</v>
      </c>
      <c r="F14" s="18">
        <v>0</v>
      </c>
      <c r="G14" s="27">
        <f t="shared" si="0"/>
        <v>0</v>
      </c>
    </row>
    <row r="15" spans="1:19" x14ac:dyDescent="0.35">
      <c r="A15" s="144" t="s">
        <v>310</v>
      </c>
      <c r="B15" s="145"/>
      <c r="C15" s="146" t="s">
        <v>348</v>
      </c>
      <c r="D15" s="25">
        <v>1</v>
      </c>
      <c r="E15" s="5">
        <v>6</v>
      </c>
      <c r="F15" s="18">
        <v>0</v>
      </c>
      <c r="G15" s="27">
        <f t="shared" si="0"/>
        <v>0</v>
      </c>
    </row>
    <row r="16" spans="1:19" x14ac:dyDescent="0.35">
      <c r="A16" s="144" t="s">
        <v>339</v>
      </c>
      <c r="B16" s="145"/>
      <c r="C16" s="146" t="s">
        <v>349</v>
      </c>
      <c r="D16" s="25">
        <v>1</v>
      </c>
      <c r="E16" s="5">
        <v>6</v>
      </c>
      <c r="F16" s="18">
        <v>0</v>
      </c>
      <c r="G16" s="27">
        <f t="shared" si="0"/>
        <v>0</v>
      </c>
    </row>
    <row r="17" spans="1:7" x14ac:dyDescent="0.35">
      <c r="A17" s="144" t="s">
        <v>340</v>
      </c>
      <c r="B17" s="145"/>
      <c r="C17" s="146" t="s">
        <v>350</v>
      </c>
      <c r="D17" s="25">
        <v>1</v>
      </c>
      <c r="E17" s="5">
        <v>6</v>
      </c>
      <c r="F17" s="18">
        <v>0</v>
      </c>
      <c r="G17" s="27">
        <f t="shared" si="0"/>
        <v>0</v>
      </c>
    </row>
    <row r="18" spans="1:7" x14ac:dyDescent="0.35">
      <c r="A18" s="144" t="s">
        <v>341</v>
      </c>
      <c r="B18" s="145"/>
      <c r="C18" s="146" t="s">
        <v>351</v>
      </c>
      <c r="D18" s="25">
        <v>1</v>
      </c>
      <c r="E18" s="5">
        <v>6</v>
      </c>
      <c r="F18" s="18">
        <v>0</v>
      </c>
      <c r="G18" s="27">
        <f t="shared" si="0"/>
        <v>0</v>
      </c>
    </row>
    <row r="19" spans="1:7" x14ac:dyDescent="0.35">
      <c r="A19" s="144" t="s">
        <v>342</v>
      </c>
      <c r="B19" s="145"/>
      <c r="C19" s="146" t="s">
        <v>352</v>
      </c>
      <c r="D19" s="25">
        <v>1</v>
      </c>
      <c r="E19" s="5">
        <v>6</v>
      </c>
      <c r="F19" s="18">
        <v>0</v>
      </c>
      <c r="G19" s="27">
        <f t="shared" si="0"/>
        <v>0</v>
      </c>
    </row>
    <row r="20" spans="1:7" x14ac:dyDescent="0.35">
      <c r="A20" s="144" t="s">
        <v>343</v>
      </c>
      <c r="B20" s="145"/>
      <c r="C20" s="146" t="s">
        <v>353</v>
      </c>
      <c r="D20" s="25">
        <v>1</v>
      </c>
      <c r="E20" s="5">
        <v>6</v>
      </c>
      <c r="F20" s="18">
        <v>0</v>
      </c>
      <c r="G20" s="27">
        <f t="shared" si="0"/>
        <v>0</v>
      </c>
    </row>
    <row r="21" spans="1:7" x14ac:dyDescent="0.35">
      <c r="A21" s="144" t="s">
        <v>344</v>
      </c>
      <c r="B21" s="145"/>
      <c r="C21" s="146" t="s">
        <v>354</v>
      </c>
      <c r="D21" s="25">
        <v>1</v>
      </c>
      <c r="E21" s="5">
        <v>6</v>
      </c>
      <c r="F21" s="18">
        <v>0</v>
      </c>
      <c r="G21" s="5">
        <f t="shared" si="0"/>
        <v>0</v>
      </c>
    </row>
    <row r="22" spans="1:7" x14ac:dyDescent="0.35">
      <c r="A22" s="147" t="s">
        <v>355</v>
      </c>
      <c r="B22" s="119" t="s">
        <v>487</v>
      </c>
      <c r="C22" s="119"/>
      <c r="D22" s="119"/>
      <c r="E22" s="119"/>
      <c r="F22" s="119"/>
      <c r="G22" s="119"/>
    </row>
    <row r="23" spans="1:7" x14ac:dyDescent="0.35">
      <c r="A23" s="144" t="s">
        <v>356</v>
      </c>
      <c r="B23" s="145"/>
      <c r="C23" s="146" t="s">
        <v>363</v>
      </c>
      <c r="D23" s="25">
        <v>1</v>
      </c>
      <c r="E23" s="5">
        <v>6</v>
      </c>
      <c r="F23" s="18">
        <v>0</v>
      </c>
      <c r="G23" s="27">
        <f t="shared" ref="G23:G30" si="1">E23*F23</f>
        <v>0</v>
      </c>
    </row>
    <row r="24" spans="1:7" x14ac:dyDescent="0.35">
      <c r="A24" s="144" t="s">
        <v>357</v>
      </c>
      <c r="B24" s="145"/>
      <c r="C24" s="146" t="s">
        <v>364</v>
      </c>
      <c r="D24" s="25">
        <v>1</v>
      </c>
      <c r="E24" s="5">
        <v>6</v>
      </c>
      <c r="F24" s="18">
        <v>0</v>
      </c>
      <c r="G24" s="27">
        <f t="shared" si="1"/>
        <v>0</v>
      </c>
    </row>
    <row r="25" spans="1:7" x14ac:dyDescent="0.35">
      <c r="A25" s="144" t="s">
        <v>358</v>
      </c>
      <c r="B25" s="145"/>
      <c r="C25" s="146" t="s">
        <v>365</v>
      </c>
      <c r="D25" s="25">
        <v>1</v>
      </c>
      <c r="E25" s="5">
        <v>6</v>
      </c>
      <c r="F25" s="18">
        <v>0</v>
      </c>
      <c r="G25" s="27">
        <f t="shared" si="1"/>
        <v>0</v>
      </c>
    </row>
    <row r="26" spans="1:7" x14ac:dyDescent="0.35">
      <c r="A26" s="144" t="s">
        <v>359</v>
      </c>
      <c r="B26" s="145"/>
      <c r="C26" s="146" t="s">
        <v>366</v>
      </c>
      <c r="D26" s="25">
        <v>1</v>
      </c>
      <c r="E26" s="5">
        <v>6</v>
      </c>
      <c r="F26" s="18">
        <v>0</v>
      </c>
      <c r="G26" s="27">
        <f t="shared" si="1"/>
        <v>0</v>
      </c>
    </row>
    <row r="27" spans="1:7" x14ac:dyDescent="0.35">
      <c r="A27" s="144" t="s">
        <v>360</v>
      </c>
      <c r="B27" s="145"/>
      <c r="C27" s="146" t="s">
        <v>367</v>
      </c>
      <c r="D27" s="25">
        <v>1</v>
      </c>
      <c r="E27" s="5">
        <v>6</v>
      </c>
      <c r="F27" s="18">
        <v>0</v>
      </c>
      <c r="G27" s="27">
        <f t="shared" si="1"/>
        <v>0</v>
      </c>
    </row>
    <row r="28" spans="1:7" x14ac:dyDescent="0.35">
      <c r="A28" s="144" t="s">
        <v>361</v>
      </c>
      <c r="B28" s="145"/>
      <c r="C28" s="146" t="s">
        <v>368</v>
      </c>
      <c r="D28" s="25">
        <v>1</v>
      </c>
      <c r="E28" s="5">
        <v>6</v>
      </c>
      <c r="F28" s="18">
        <v>0</v>
      </c>
      <c r="G28" s="27">
        <f t="shared" si="1"/>
        <v>0</v>
      </c>
    </row>
    <row r="29" spans="1:7" x14ac:dyDescent="0.35">
      <c r="A29" s="144" t="s">
        <v>362</v>
      </c>
      <c r="B29" s="145"/>
      <c r="C29" s="146" t="s">
        <v>369</v>
      </c>
      <c r="D29" s="25">
        <v>1</v>
      </c>
      <c r="E29" s="5">
        <v>6</v>
      </c>
      <c r="F29" s="18">
        <v>0</v>
      </c>
      <c r="G29" s="27">
        <f t="shared" si="1"/>
        <v>0</v>
      </c>
    </row>
    <row r="30" spans="1:7" x14ac:dyDescent="0.35">
      <c r="A30" s="144" t="s">
        <v>29</v>
      </c>
      <c r="B30" s="145"/>
      <c r="C30" s="146" t="s">
        <v>370</v>
      </c>
      <c r="D30" s="25">
        <v>1</v>
      </c>
      <c r="E30" s="5">
        <v>6</v>
      </c>
      <c r="F30" s="18">
        <v>0</v>
      </c>
      <c r="G30" s="5">
        <f t="shared" si="1"/>
        <v>0</v>
      </c>
    </row>
    <row r="31" spans="1:7" x14ac:dyDescent="0.35">
      <c r="A31" s="147" t="s">
        <v>394</v>
      </c>
      <c r="B31" s="119" t="s">
        <v>487</v>
      </c>
      <c r="C31" s="119"/>
      <c r="D31" s="119"/>
      <c r="E31" s="119"/>
      <c r="F31" s="119"/>
      <c r="G31" s="119"/>
    </row>
    <row r="32" spans="1:7" x14ac:dyDescent="0.35">
      <c r="A32" s="144" t="s">
        <v>371</v>
      </c>
      <c r="B32" s="145"/>
      <c r="C32" s="146" t="s">
        <v>382</v>
      </c>
      <c r="D32" s="25">
        <v>1</v>
      </c>
      <c r="E32" s="5">
        <v>6</v>
      </c>
      <c r="F32" s="18">
        <v>0</v>
      </c>
      <c r="G32" s="5">
        <f t="shared" ref="G32:G43" si="2">E32*F32</f>
        <v>0</v>
      </c>
    </row>
    <row r="33" spans="1:7" x14ac:dyDescent="0.35">
      <c r="A33" s="144" t="s">
        <v>30</v>
      </c>
      <c r="B33" s="145"/>
      <c r="C33" s="146" t="s">
        <v>383</v>
      </c>
      <c r="D33" s="25">
        <v>1</v>
      </c>
      <c r="E33" s="5">
        <v>6</v>
      </c>
      <c r="F33" s="18">
        <v>0</v>
      </c>
      <c r="G33" s="5">
        <f t="shared" si="2"/>
        <v>0</v>
      </c>
    </row>
    <row r="34" spans="1:7" x14ac:dyDescent="0.35">
      <c r="A34" s="144" t="s">
        <v>372</v>
      </c>
      <c r="B34" s="145"/>
      <c r="C34" s="146" t="s">
        <v>384</v>
      </c>
      <c r="D34" s="25">
        <v>1</v>
      </c>
      <c r="E34" s="5">
        <v>6</v>
      </c>
      <c r="F34" s="18">
        <v>0</v>
      </c>
      <c r="G34" s="5">
        <f t="shared" si="2"/>
        <v>0</v>
      </c>
    </row>
    <row r="35" spans="1:7" x14ac:dyDescent="0.35">
      <c r="A35" s="144" t="s">
        <v>373</v>
      </c>
      <c r="B35" s="145"/>
      <c r="C35" s="146" t="s">
        <v>385</v>
      </c>
      <c r="D35" s="25">
        <v>1</v>
      </c>
      <c r="E35" s="5">
        <v>6</v>
      </c>
      <c r="F35" s="18">
        <v>0</v>
      </c>
      <c r="G35" s="5">
        <f t="shared" si="2"/>
        <v>0</v>
      </c>
    </row>
    <row r="36" spans="1:7" x14ac:dyDescent="0.35">
      <c r="A36" s="144" t="s">
        <v>374</v>
      </c>
      <c r="B36" s="145"/>
      <c r="C36" s="146" t="s">
        <v>386</v>
      </c>
      <c r="D36" s="25">
        <v>1</v>
      </c>
      <c r="E36" s="5">
        <v>6</v>
      </c>
      <c r="F36" s="18">
        <v>0</v>
      </c>
      <c r="G36" s="5">
        <f t="shared" si="2"/>
        <v>0</v>
      </c>
    </row>
    <row r="37" spans="1:7" x14ac:dyDescent="0.35">
      <c r="A37" s="144" t="s">
        <v>375</v>
      </c>
      <c r="B37" s="145"/>
      <c r="C37" s="146" t="s">
        <v>387</v>
      </c>
      <c r="D37" s="25">
        <v>1</v>
      </c>
      <c r="E37" s="5">
        <v>6</v>
      </c>
      <c r="F37" s="18">
        <v>0</v>
      </c>
      <c r="G37" s="5">
        <f t="shared" si="2"/>
        <v>0</v>
      </c>
    </row>
    <row r="38" spans="1:7" x14ac:dyDescent="0.35">
      <c r="A38" s="144" t="s">
        <v>376</v>
      </c>
      <c r="B38" s="145"/>
      <c r="C38" s="146" t="s">
        <v>388</v>
      </c>
      <c r="D38" s="25">
        <v>1</v>
      </c>
      <c r="E38" s="5">
        <v>6</v>
      </c>
      <c r="F38" s="18">
        <v>0</v>
      </c>
      <c r="G38" s="5">
        <f t="shared" si="2"/>
        <v>0</v>
      </c>
    </row>
    <row r="39" spans="1:7" x14ac:dyDescent="0.35">
      <c r="A39" s="144" t="s">
        <v>377</v>
      </c>
      <c r="B39" s="145"/>
      <c r="C39" s="146" t="s">
        <v>389</v>
      </c>
      <c r="D39" s="25">
        <v>1</v>
      </c>
      <c r="E39" s="5">
        <v>6</v>
      </c>
      <c r="F39" s="18">
        <v>0</v>
      </c>
      <c r="G39" s="5">
        <f t="shared" si="2"/>
        <v>0</v>
      </c>
    </row>
    <row r="40" spans="1:7" x14ac:dyDescent="0.35">
      <c r="A40" s="144" t="s">
        <v>378</v>
      </c>
      <c r="B40" s="145"/>
      <c r="C40" s="146" t="s">
        <v>390</v>
      </c>
      <c r="D40" s="25">
        <v>1</v>
      </c>
      <c r="E40" s="5">
        <v>6</v>
      </c>
      <c r="F40" s="18">
        <v>0</v>
      </c>
      <c r="G40" s="5">
        <f t="shared" si="2"/>
        <v>0</v>
      </c>
    </row>
    <row r="41" spans="1:7" x14ac:dyDescent="0.35">
      <c r="A41" s="144" t="s">
        <v>379</v>
      </c>
      <c r="B41" s="145"/>
      <c r="C41" s="146" t="s">
        <v>391</v>
      </c>
      <c r="D41" s="25">
        <v>1</v>
      </c>
      <c r="E41" s="5">
        <v>6</v>
      </c>
      <c r="F41" s="18">
        <v>0</v>
      </c>
      <c r="G41" s="5">
        <f t="shared" si="2"/>
        <v>0</v>
      </c>
    </row>
    <row r="42" spans="1:7" x14ac:dyDescent="0.35">
      <c r="A42" s="144" t="s">
        <v>380</v>
      </c>
      <c r="B42" s="145"/>
      <c r="C42" s="146" t="s">
        <v>392</v>
      </c>
      <c r="D42" s="25">
        <v>1</v>
      </c>
      <c r="E42" s="5">
        <v>6</v>
      </c>
      <c r="F42" s="18">
        <v>0</v>
      </c>
      <c r="G42" s="5">
        <f t="shared" si="2"/>
        <v>0</v>
      </c>
    </row>
    <row r="43" spans="1:7" x14ac:dyDescent="0.35">
      <c r="A43" s="144" t="s">
        <v>381</v>
      </c>
      <c r="B43" s="145"/>
      <c r="C43" s="146" t="s">
        <v>393</v>
      </c>
      <c r="D43" s="25">
        <v>1</v>
      </c>
      <c r="E43" s="5">
        <v>6</v>
      </c>
      <c r="F43" s="18">
        <v>0</v>
      </c>
      <c r="G43" s="5">
        <f t="shared" si="2"/>
        <v>0</v>
      </c>
    </row>
    <row r="44" spans="1:7" x14ac:dyDescent="0.35">
      <c r="A44" s="147" t="s">
        <v>518</v>
      </c>
      <c r="B44" s="119" t="s">
        <v>487</v>
      </c>
      <c r="C44" s="119"/>
      <c r="D44" s="119"/>
      <c r="E44" s="119"/>
      <c r="F44" s="119"/>
      <c r="G44" s="148"/>
    </row>
    <row r="45" spans="1:7" x14ac:dyDescent="0.35">
      <c r="A45" s="149" t="s">
        <v>297</v>
      </c>
      <c r="B45" s="150"/>
      <c r="C45" s="146" t="s">
        <v>334</v>
      </c>
      <c r="D45" s="25">
        <v>1</v>
      </c>
      <c r="E45" s="5">
        <v>6</v>
      </c>
      <c r="F45" s="18">
        <v>0</v>
      </c>
      <c r="G45" s="5">
        <f>E45*F45</f>
        <v>0</v>
      </c>
    </row>
    <row r="46" spans="1:7" x14ac:dyDescent="0.35">
      <c r="A46" s="144" t="s">
        <v>27</v>
      </c>
      <c r="B46" s="145"/>
      <c r="C46" s="146" t="s">
        <v>332</v>
      </c>
      <c r="D46" s="25">
        <v>1</v>
      </c>
      <c r="E46" s="5">
        <v>6</v>
      </c>
      <c r="F46" s="18">
        <v>0</v>
      </c>
      <c r="G46" s="5">
        <f>E46*F46</f>
        <v>0</v>
      </c>
    </row>
    <row r="47" spans="1:7" x14ac:dyDescent="0.35">
      <c r="A47" s="147" t="s">
        <v>517</v>
      </c>
      <c r="B47" s="119" t="s">
        <v>487</v>
      </c>
      <c r="C47" s="119"/>
      <c r="D47" s="119"/>
      <c r="E47" s="119"/>
      <c r="F47" s="119"/>
      <c r="G47" s="119"/>
    </row>
    <row r="48" spans="1:7" x14ac:dyDescent="0.35">
      <c r="A48" s="144" t="s">
        <v>297</v>
      </c>
      <c r="B48" s="145"/>
      <c r="C48" s="146" t="s">
        <v>334</v>
      </c>
      <c r="D48" s="25">
        <v>1</v>
      </c>
      <c r="E48" s="5">
        <v>7.25</v>
      </c>
      <c r="F48" s="18">
        <v>0</v>
      </c>
      <c r="G48" s="5">
        <f t="shared" ref="G48:G62" si="3">E48*F48</f>
        <v>0</v>
      </c>
    </row>
    <row r="49" spans="1:7" x14ac:dyDescent="0.35">
      <c r="A49" s="144" t="s">
        <v>395</v>
      </c>
      <c r="B49" s="145"/>
      <c r="C49" s="146" t="s">
        <v>406</v>
      </c>
      <c r="D49" s="25">
        <v>1</v>
      </c>
      <c r="E49" s="5">
        <v>7.25</v>
      </c>
      <c r="F49" s="18">
        <v>0</v>
      </c>
      <c r="G49" s="5">
        <f t="shared" si="3"/>
        <v>0</v>
      </c>
    </row>
    <row r="50" spans="1:7" x14ac:dyDescent="0.35">
      <c r="A50" s="144" t="s">
        <v>396</v>
      </c>
      <c r="B50" s="145"/>
      <c r="C50" s="146" t="s">
        <v>408</v>
      </c>
      <c r="D50" s="25">
        <v>1</v>
      </c>
      <c r="E50" s="5">
        <v>7.25</v>
      </c>
      <c r="F50" s="18">
        <v>0</v>
      </c>
      <c r="G50" s="5">
        <f t="shared" si="3"/>
        <v>0</v>
      </c>
    </row>
    <row r="51" spans="1:7" x14ac:dyDescent="0.35">
      <c r="A51" s="144" t="s">
        <v>397</v>
      </c>
      <c r="B51" s="145"/>
      <c r="C51" s="146" t="s">
        <v>413</v>
      </c>
      <c r="D51" s="25">
        <v>1</v>
      </c>
      <c r="E51" s="5">
        <v>7.25</v>
      </c>
      <c r="F51" s="18">
        <v>0</v>
      </c>
      <c r="G51" s="5">
        <f t="shared" si="3"/>
        <v>0</v>
      </c>
    </row>
    <row r="52" spans="1:7" x14ac:dyDescent="0.35">
      <c r="A52" s="144" t="s">
        <v>28</v>
      </c>
      <c r="B52" s="145"/>
      <c r="C52" s="146" t="s">
        <v>346</v>
      </c>
      <c r="D52" s="25">
        <v>1</v>
      </c>
      <c r="E52" s="5">
        <v>7.25</v>
      </c>
      <c r="F52" s="18">
        <v>0</v>
      </c>
      <c r="G52" s="5">
        <f t="shared" si="3"/>
        <v>0</v>
      </c>
    </row>
    <row r="53" spans="1:7" x14ac:dyDescent="0.35">
      <c r="A53" s="144" t="s">
        <v>338</v>
      </c>
      <c r="B53" s="145"/>
      <c r="C53" s="146" t="s">
        <v>347</v>
      </c>
      <c r="D53" s="25">
        <v>1</v>
      </c>
      <c r="E53" s="5">
        <v>7.25</v>
      </c>
      <c r="F53" s="18">
        <v>0</v>
      </c>
      <c r="G53" s="5">
        <f t="shared" si="3"/>
        <v>0</v>
      </c>
    </row>
    <row r="54" spans="1:7" x14ac:dyDescent="0.35">
      <c r="A54" s="144" t="s">
        <v>398</v>
      </c>
      <c r="B54" s="145"/>
      <c r="C54" s="146" t="s">
        <v>412</v>
      </c>
      <c r="D54" s="25">
        <v>1</v>
      </c>
      <c r="E54" s="5">
        <v>7.25</v>
      </c>
      <c r="F54" s="18">
        <v>0</v>
      </c>
      <c r="G54" s="5">
        <f t="shared" si="3"/>
        <v>0</v>
      </c>
    </row>
    <row r="55" spans="1:7" x14ac:dyDescent="0.35">
      <c r="A55" s="144" t="s">
        <v>399</v>
      </c>
      <c r="B55" s="145"/>
      <c r="C55" s="146" t="s">
        <v>410</v>
      </c>
      <c r="D55" s="25">
        <v>1</v>
      </c>
      <c r="E55" s="5">
        <v>7.25</v>
      </c>
      <c r="F55" s="18">
        <v>0</v>
      </c>
      <c r="G55" s="5">
        <f t="shared" si="3"/>
        <v>0</v>
      </c>
    </row>
    <row r="56" spans="1:7" x14ac:dyDescent="0.35">
      <c r="A56" s="144" t="s">
        <v>400</v>
      </c>
      <c r="B56" s="145"/>
      <c r="C56" s="146" t="s">
        <v>409</v>
      </c>
      <c r="D56" s="25">
        <v>1</v>
      </c>
      <c r="E56" s="5">
        <v>7.25</v>
      </c>
      <c r="F56" s="18">
        <v>0</v>
      </c>
      <c r="G56" s="5">
        <f t="shared" si="3"/>
        <v>0</v>
      </c>
    </row>
    <row r="57" spans="1:7" x14ac:dyDescent="0.35">
      <c r="A57" s="144" t="s">
        <v>401</v>
      </c>
      <c r="B57" s="145"/>
      <c r="C57" s="146" t="s">
        <v>411</v>
      </c>
      <c r="D57" s="25">
        <v>1</v>
      </c>
      <c r="E57" s="5">
        <v>7.25</v>
      </c>
      <c r="F57" s="18">
        <v>0</v>
      </c>
      <c r="G57" s="5">
        <f t="shared" si="3"/>
        <v>0</v>
      </c>
    </row>
    <row r="58" spans="1:7" x14ac:dyDescent="0.35">
      <c r="A58" s="144" t="s">
        <v>344</v>
      </c>
      <c r="B58" s="145"/>
      <c r="C58" s="146" t="s">
        <v>354</v>
      </c>
      <c r="D58" s="25">
        <v>1</v>
      </c>
      <c r="E58" s="5">
        <v>7.25</v>
      </c>
      <c r="F58" s="18">
        <v>0</v>
      </c>
      <c r="G58" s="5">
        <f t="shared" si="3"/>
        <v>0</v>
      </c>
    </row>
    <row r="59" spans="1:7" x14ac:dyDescent="0.35">
      <c r="A59" s="144" t="s">
        <v>402</v>
      </c>
      <c r="B59" s="145"/>
      <c r="C59" s="146" t="s">
        <v>407</v>
      </c>
      <c r="D59" s="25">
        <v>1</v>
      </c>
      <c r="E59" s="5">
        <v>7.25</v>
      </c>
      <c r="F59" s="18">
        <v>0</v>
      </c>
      <c r="G59" s="5">
        <f t="shared" si="3"/>
        <v>0</v>
      </c>
    </row>
    <row r="60" spans="1:7" x14ac:dyDescent="0.35">
      <c r="A60" s="144" t="s">
        <v>403</v>
      </c>
      <c r="B60" s="145"/>
      <c r="C60" s="146" t="s">
        <v>414</v>
      </c>
      <c r="D60" s="25">
        <v>1</v>
      </c>
      <c r="E60" s="5">
        <v>7.25</v>
      </c>
      <c r="F60" s="18">
        <v>0</v>
      </c>
      <c r="G60" s="5">
        <f t="shared" si="3"/>
        <v>0</v>
      </c>
    </row>
    <row r="61" spans="1:7" x14ac:dyDescent="0.35">
      <c r="A61" s="144" t="s">
        <v>404</v>
      </c>
      <c r="B61" s="145"/>
      <c r="C61" s="146" t="s">
        <v>415</v>
      </c>
      <c r="D61" s="25">
        <v>1</v>
      </c>
      <c r="E61" s="5">
        <v>7.25</v>
      </c>
      <c r="F61" s="18">
        <v>0</v>
      </c>
      <c r="G61" s="5">
        <f t="shared" si="3"/>
        <v>0</v>
      </c>
    </row>
    <row r="62" spans="1:7" x14ac:dyDescent="0.35">
      <c r="A62" s="144" t="s">
        <v>405</v>
      </c>
      <c r="B62" s="145"/>
      <c r="C62" s="146" t="s">
        <v>416</v>
      </c>
      <c r="D62" s="25">
        <v>1</v>
      </c>
      <c r="E62" s="5">
        <v>7.25</v>
      </c>
      <c r="F62" s="18">
        <v>0</v>
      </c>
      <c r="G62" s="5">
        <f t="shared" si="3"/>
        <v>0</v>
      </c>
    </row>
    <row r="63" spans="1:7" x14ac:dyDescent="0.35">
      <c r="A63" s="147" t="s">
        <v>516</v>
      </c>
      <c r="B63" s="119" t="s">
        <v>487</v>
      </c>
      <c r="C63" s="119"/>
      <c r="D63" s="119"/>
      <c r="E63" s="119"/>
      <c r="F63" s="119"/>
      <c r="G63" s="119"/>
    </row>
    <row r="64" spans="1:7" x14ac:dyDescent="0.35">
      <c r="A64" s="144" t="s">
        <v>417</v>
      </c>
      <c r="B64" s="145"/>
      <c r="C64" s="146" t="s">
        <v>420</v>
      </c>
      <c r="D64" s="25">
        <v>1</v>
      </c>
      <c r="E64" s="5">
        <v>9</v>
      </c>
      <c r="F64" s="18">
        <v>0</v>
      </c>
      <c r="G64" s="5">
        <f>E64*F64</f>
        <v>0</v>
      </c>
    </row>
    <row r="65" spans="1:7" x14ac:dyDescent="0.35">
      <c r="A65" s="144" t="s">
        <v>418</v>
      </c>
      <c r="B65" s="145"/>
      <c r="C65" s="146" t="s">
        <v>421</v>
      </c>
      <c r="D65" s="25">
        <v>1</v>
      </c>
      <c r="E65" s="5">
        <v>9</v>
      </c>
      <c r="F65" s="18">
        <v>0</v>
      </c>
      <c r="G65" s="5">
        <f>E65*F65</f>
        <v>0</v>
      </c>
    </row>
    <row r="66" spans="1:7" x14ac:dyDescent="0.35">
      <c r="A66" s="144" t="s">
        <v>419</v>
      </c>
      <c r="B66" s="145"/>
      <c r="C66" s="146" t="s">
        <v>422</v>
      </c>
      <c r="D66" s="25">
        <v>1</v>
      </c>
      <c r="E66" s="5">
        <v>9</v>
      </c>
      <c r="F66" s="18">
        <v>0</v>
      </c>
      <c r="G66" s="5">
        <f>E66*F66</f>
        <v>0</v>
      </c>
    </row>
    <row r="67" spans="1:7" x14ac:dyDescent="0.35">
      <c r="A67" s="144" t="s">
        <v>1105</v>
      </c>
      <c r="B67" s="145"/>
      <c r="C67" s="146" t="s">
        <v>1104</v>
      </c>
      <c r="D67" s="25">
        <v>1</v>
      </c>
      <c r="E67" s="5">
        <v>9</v>
      </c>
      <c r="F67" s="18">
        <v>0</v>
      </c>
      <c r="G67" s="5">
        <f>E67*F67</f>
        <v>0</v>
      </c>
    </row>
    <row r="68" spans="1:7" x14ac:dyDescent="0.35">
      <c r="A68" s="130" t="s">
        <v>515</v>
      </c>
      <c r="B68" s="119" t="s">
        <v>501</v>
      </c>
      <c r="C68" s="119"/>
      <c r="D68" s="119"/>
      <c r="E68" s="119"/>
      <c r="F68" s="119"/>
      <c r="G68" s="119"/>
    </row>
    <row r="69" spans="1:7" x14ac:dyDescent="0.35">
      <c r="A69" s="144" t="s">
        <v>424</v>
      </c>
      <c r="B69" s="145"/>
      <c r="C69" s="146" t="s">
        <v>433</v>
      </c>
      <c r="D69" s="25">
        <v>1</v>
      </c>
      <c r="E69" s="5">
        <v>9</v>
      </c>
      <c r="F69" s="18">
        <v>0</v>
      </c>
      <c r="G69" s="5">
        <f t="shared" ref="G69:G77" si="4">E69*F69</f>
        <v>0</v>
      </c>
    </row>
    <row r="70" spans="1:7" x14ac:dyDescent="0.35">
      <c r="A70" s="144" t="s">
        <v>425</v>
      </c>
      <c r="B70" s="145"/>
      <c r="C70" s="146" t="s">
        <v>406</v>
      </c>
      <c r="D70" s="25">
        <v>1</v>
      </c>
      <c r="E70" s="5">
        <v>9</v>
      </c>
      <c r="F70" s="18">
        <v>0</v>
      </c>
      <c r="G70" s="5">
        <f t="shared" si="4"/>
        <v>0</v>
      </c>
    </row>
    <row r="71" spans="1:7" x14ac:dyDescent="0.35">
      <c r="A71" s="144" t="s">
        <v>426</v>
      </c>
      <c r="B71" s="145"/>
      <c r="C71" s="146" t="s">
        <v>434</v>
      </c>
      <c r="D71" s="25">
        <v>1</v>
      </c>
      <c r="E71" s="5">
        <v>9</v>
      </c>
      <c r="F71" s="18">
        <v>0</v>
      </c>
      <c r="G71" s="5">
        <f t="shared" si="4"/>
        <v>0</v>
      </c>
    </row>
    <row r="72" spans="1:7" x14ac:dyDescent="0.35">
      <c r="A72" s="144" t="s">
        <v>427</v>
      </c>
      <c r="B72" s="145"/>
      <c r="C72" s="146" t="s">
        <v>435</v>
      </c>
      <c r="D72" s="25">
        <v>1</v>
      </c>
      <c r="E72" s="5">
        <v>9</v>
      </c>
      <c r="F72" s="18">
        <v>0</v>
      </c>
      <c r="G72" s="5">
        <f t="shared" si="4"/>
        <v>0</v>
      </c>
    </row>
    <row r="73" spans="1:7" x14ac:dyDescent="0.35">
      <c r="A73" s="144" t="s">
        <v>428</v>
      </c>
      <c r="B73" s="145"/>
      <c r="C73" s="146" t="s">
        <v>354</v>
      </c>
      <c r="D73" s="25">
        <v>1</v>
      </c>
      <c r="E73" s="5">
        <v>9</v>
      </c>
      <c r="F73" s="18">
        <v>0</v>
      </c>
      <c r="G73" s="5">
        <f t="shared" si="4"/>
        <v>0</v>
      </c>
    </row>
    <row r="74" spans="1:7" x14ac:dyDescent="0.35">
      <c r="A74" s="144" t="s">
        <v>429</v>
      </c>
      <c r="B74" s="145"/>
      <c r="C74" s="146" t="s">
        <v>436</v>
      </c>
      <c r="D74" s="25">
        <v>1</v>
      </c>
      <c r="E74" s="5">
        <v>9</v>
      </c>
      <c r="F74" s="18">
        <v>0</v>
      </c>
      <c r="G74" s="5">
        <f t="shared" si="4"/>
        <v>0</v>
      </c>
    </row>
    <row r="75" spans="1:7" x14ac:dyDescent="0.35">
      <c r="A75" s="144" t="s">
        <v>430</v>
      </c>
      <c r="B75" s="145"/>
      <c r="C75" s="146" t="s">
        <v>437</v>
      </c>
      <c r="D75" s="25">
        <v>1</v>
      </c>
      <c r="E75" s="5">
        <v>9</v>
      </c>
      <c r="F75" s="18">
        <v>0</v>
      </c>
      <c r="G75" s="5">
        <f t="shared" si="4"/>
        <v>0</v>
      </c>
    </row>
    <row r="76" spans="1:7" x14ac:dyDescent="0.35">
      <c r="A76" s="144" t="s">
        <v>431</v>
      </c>
      <c r="B76" s="145"/>
      <c r="C76" s="146" t="s">
        <v>438</v>
      </c>
      <c r="D76" s="25">
        <v>1</v>
      </c>
      <c r="E76" s="5">
        <v>9</v>
      </c>
      <c r="F76" s="18">
        <v>0</v>
      </c>
      <c r="G76" s="5">
        <f t="shared" si="4"/>
        <v>0</v>
      </c>
    </row>
    <row r="77" spans="1:7" x14ac:dyDescent="0.35">
      <c r="A77" s="144" t="s">
        <v>432</v>
      </c>
      <c r="B77" s="145"/>
      <c r="C77" s="146" t="s">
        <v>439</v>
      </c>
      <c r="D77" s="25">
        <v>1</v>
      </c>
      <c r="E77" s="5">
        <v>9</v>
      </c>
      <c r="F77" s="18">
        <v>0</v>
      </c>
      <c r="G77" s="5">
        <f t="shared" si="4"/>
        <v>0</v>
      </c>
    </row>
    <row r="78" spans="1:7" x14ac:dyDescent="0.35">
      <c r="A78" s="147" t="s">
        <v>484</v>
      </c>
      <c r="B78" s="119" t="s">
        <v>488</v>
      </c>
      <c r="C78" s="119"/>
      <c r="D78" s="119"/>
      <c r="E78" s="119"/>
      <c r="F78" s="119"/>
      <c r="G78" s="119"/>
    </row>
    <row r="79" spans="1:7" x14ac:dyDescent="0.35">
      <c r="A79" s="149" t="s">
        <v>440</v>
      </c>
      <c r="B79" s="150"/>
      <c r="C79" s="151" t="s">
        <v>502</v>
      </c>
      <c r="D79" s="25">
        <v>1</v>
      </c>
      <c r="E79" s="5">
        <v>1.25</v>
      </c>
      <c r="F79" s="18">
        <v>0</v>
      </c>
      <c r="G79" s="5">
        <f>E79*F79</f>
        <v>0</v>
      </c>
    </row>
    <row r="80" spans="1:7" x14ac:dyDescent="0.35">
      <c r="A80" s="149" t="s">
        <v>297</v>
      </c>
      <c r="B80" s="150"/>
      <c r="C80" s="151" t="s">
        <v>503</v>
      </c>
      <c r="D80" s="25">
        <v>1</v>
      </c>
      <c r="E80" s="5">
        <v>1.25</v>
      </c>
      <c r="F80" s="18">
        <v>0</v>
      </c>
      <c r="G80" s="5">
        <f>E80*F80</f>
        <v>0</v>
      </c>
    </row>
    <row r="81" spans="1:7" x14ac:dyDescent="0.35">
      <c r="A81" s="149" t="s">
        <v>441</v>
      </c>
      <c r="B81" s="150"/>
      <c r="C81" s="151" t="s">
        <v>504</v>
      </c>
      <c r="D81" s="25">
        <v>1</v>
      </c>
      <c r="E81" s="5">
        <v>1.25</v>
      </c>
      <c r="F81" s="18">
        <v>0</v>
      </c>
      <c r="G81" s="5">
        <f>E81*F81</f>
        <v>0</v>
      </c>
    </row>
    <row r="82" spans="1:7" x14ac:dyDescent="0.35">
      <c r="A82" s="149" t="s">
        <v>442</v>
      </c>
      <c r="B82" s="150"/>
      <c r="C82" s="151" t="s">
        <v>505</v>
      </c>
      <c r="D82" s="25">
        <v>1</v>
      </c>
      <c r="E82" s="5">
        <v>1.25</v>
      </c>
      <c r="F82" s="18">
        <v>0</v>
      </c>
      <c r="G82" s="5">
        <f>E82*F82</f>
        <v>0</v>
      </c>
    </row>
    <row r="83" spans="1:7" x14ac:dyDescent="0.35">
      <c r="A83" s="144" t="s">
        <v>1122</v>
      </c>
      <c r="B83" s="145"/>
      <c r="C83" s="146" t="s">
        <v>1124</v>
      </c>
      <c r="D83" s="25">
        <v>1</v>
      </c>
      <c r="E83" s="5">
        <v>1.25</v>
      </c>
      <c r="F83" s="18">
        <v>0</v>
      </c>
      <c r="G83" s="5">
        <f t="shared" ref="G83:G84" si="5">E83*F83</f>
        <v>0</v>
      </c>
    </row>
    <row r="84" spans="1:7" x14ac:dyDescent="0.35">
      <c r="A84" s="144" t="s">
        <v>1123</v>
      </c>
      <c r="B84" s="145"/>
      <c r="C84" s="146" t="s">
        <v>1125</v>
      </c>
      <c r="D84" s="25">
        <v>1</v>
      </c>
      <c r="E84" s="5">
        <v>1.25</v>
      </c>
      <c r="F84" s="18">
        <v>0</v>
      </c>
      <c r="G84" s="5">
        <f t="shared" si="5"/>
        <v>0</v>
      </c>
    </row>
    <row r="85" spans="1:7" x14ac:dyDescent="0.35">
      <c r="A85" s="147" t="s">
        <v>485</v>
      </c>
      <c r="B85" s="119" t="s">
        <v>488</v>
      </c>
      <c r="C85" s="119"/>
      <c r="D85" s="119"/>
      <c r="E85" s="119"/>
      <c r="F85" s="119"/>
      <c r="G85" s="119"/>
    </row>
    <row r="86" spans="1:7" x14ac:dyDescent="0.35">
      <c r="A86" s="144" t="s">
        <v>440</v>
      </c>
      <c r="B86" s="145"/>
      <c r="C86" s="151" t="s">
        <v>506</v>
      </c>
      <c r="D86" s="25">
        <v>1</v>
      </c>
      <c r="E86" s="5">
        <v>1.25</v>
      </c>
      <c r="F86" s="18">
        <v>0</v>
      </c>
      <c r="G86" s="5">
        <f>E86*F86</f>
        <v>0</v>
      </c>
    </row>
    <row r="87" spans="1:7" x14ac:dyDescent="0.35">
      <c r="A87" s="152" t="s">
        <v>297</v>
      </c>
      <c r="B87" s="153"/>
      <c r="C87" s="151" t="s">
        <v>507</v>
      </c>
      <c r="D87" s="25">
        <v>1</v>
      </c>
      <c r="E87" s="5">
        <v>1.25</v>
      </c>
      <c r="F87" s="18">
        <v>0</v>
      </c>
      <c r="G87" s="5">
        <f>E87*F87</f>
        <v>0</v>
      </c>
    </row>
    <row r="88" spans="1:7" x14ac:dyDescent="0.35">
      <c r="A88" s="152" t="s">
        <v>441</v>
      </c>
      <c r="B88" s="153"/>
      <c r="C88" s="151" t="s">
        <v>508</v>
      </c>
      <c r="D88" s="25">
        <v>1</v>
      </c>
      <c r="E88" s="5">
        <v>1.25</v>
      </c>
      <c r="F88" s="18">
        <v>0</v>
      </c>
      <c r="G88" s="5">
        <f>E88*F88</f>
        <v>0</v>
      </c>
    </row>
    <row r="89" spans="1:7" x14ac:dyDescent="0.35">
      <c r="A89" s="152" t="s">
        <v>442</v>
      </c>
      <c r="B89" s="153"/>
      <c r="C89" s="151" t="s">
        <v>509</v>
      </c>
      <c r="D89" s="25">
        <v>1</v>
      </c>
      <c r="E89" s="5">
        <v>1.25</v>
      </c>
      <c r="F89" s="18">
        <v>0</v>
      </c>
      <c r="G89" s="5">
        <f>E89*F89</f>
        <v>0</v>
      </c>
    </row>
    <row r="90" spans="1:7" x14ac:dyDescent="0.35">
      <c r="A90" s="144" t="s">
        <v>1122</v>
      </c>
      <c r="B90" s="145"/>
      <c r="C90" s="146" t="s">
        <v>1126</v>
      </c>
      <c r="D90" s="25">
        <v>1</v>
      </c>
      <c r="E90" s="5">
        <v>1.25</v>
      </c>
      <c r="F90" s="18">
        <v>0</v>
      </c>
      <c r="G90" s="5">
        <f t="shared" ref="G90:G91" si="6">E90*F90</f>
        <v>0</v>
      </c>
    </row>
    <row r="91" spans="1:7" x14ac:dyDescent="0.35">
      <c r="A91" s="144" t="s">
        <v>1123</v>
      </c>
      <c r="B91" s="145"/>
      <c r="C91" s="146" t="s">
        <v>1127</v>
      </c>
      <c r="D91" s="25">
        <v>1</v>
      </c>
      <c r="E91" s="5">
        <v>1.25</v>
      </c>
      <c r="F91" s="18">
        <v>0</v>
      </c>
      <c r="G91" s="5">
        <f t="shared" si="6"/>
        <v>0</v>
      </c>
    </row>
    <row r="92" spans="1:7" x14ac:dyDescent="0.35">
      <c r="A92" s="147" t="s">
        <v>497</v>
      </c>
      <c r="B92" s="119" t="s">
        <v>488</v>
      </c>
      <c r="C92" s="119"/>
      <c r="D92" s="119"/>
      <c r="E92" s="119"/>
      <c r="F92" s="119"/>
      <c r="G92" s="119"/>
    </row>
    <row r="93" spans="1:7" x14ac:dyDescent="0.35">
      <c r="A93" s="144" t="s">
        <v>440</v>
      </c>
      <c r="B93" s="145"/>
      <c r="C93" s="151" t="s">
        <v>510</v>
      </c>
      <c r="D93" s="25">
        <v>1</v>
      </c>
      <c r="E93" s="5">
        <v>1.25</v>
      </c>
      <c r="F93" s="18">
        <v>0</v>
      </c>
      <c r="G93" s="5">
        <f>E93*F93</f>
        <v>0</v>
      </c>
    </row>
    <row r="94" spans="1:7" x14ac:dyDescent="0.35">
      <c r="A94" s="147" t="s">
        <v>498</v>
      </c>
      <c r="B94" s="119" t="s">
        <v>488</v>
      </c>
      <c r="C94" s="119"/>
      <c r="D94" s="119"/>
      <c r="E94" s="119"/>
      <c r="F94" s="119"/>
      <c r="G94" s="119"/>
    </row>
    <row r="95" spans="1:7" x14ac:dyDescent="0.35">
      <c r="A95" s="144" t="s">
        <v>440</v>
      </c>
      <c r="B95" s="145"/>
      <c r="C95" s="151" t="s">
        <v>511</v>
      </c>
      <c r="D95" s="25">
        <v>1</v>
      </c>
      <c r="E95" s="5">
        <v>1.25</v>
      </c>
      <c r="F95" s="18">
        <v>0</v>
      </c>
      <c r="G95" s="5">
        <f>E95*F95</f>
        <v>0</v>
      </c>
    </row>
    <row r="96" spans="1:7" x14ac:dyDescent="0.35">
      <c r="A96" s="152" t="s">
        <v>297</v>
      </c>
      <c r="B96" s="153"/>
      <c r="C96" s="151" t="s">
        <v>512</v>
      </c>
      <c r="D96" s="25">
        <v>1</v>
      </c>
      <c r="E96" s="5">
        <v>1.25</v>
      </c>
      <c r="F96" s="18">
        <v>0</v>
      </c>
      <c r="G96" s="5">
        <f>E96*F96</f>
        <v>0</v>
      </c>
    </row>
    <row r="97" spans="1:7" x14ac:dyDescent="0.35">
      <c r="A97" s="152" t="s">
        <v>441</v>
      </c>
      <c r="B97" s="153"/>
      <c r="C97" s="151" t="s">
        <v>513</v>
      </c>
      <c r="D97" s="25">
        <v>1</v>
      </c>
      <c r="E97" s="5">
        <v>1.25</v>
      </c>
      <c r="F97" s="18">
        <v>0</v>
      </c>
      <c r="G97" s="5">
        <f>E97*F97</f>
        <v>0</v>
      </c>
    </row>
    <row r="98" spans="1:7" x14ac:dyDescent="0.35">
      <c r="A98" s="152" t="s">
        <v>442</v>
      </c>
      <c r="B98" s="153"/>
      <c r="C98" s="151" t="s">
        <v>514</v>
      </c>
      <c r="D98" s="25">
        <v>1</v>
      </c>
      <c r="E98" s="5">
        <v>1.25</v>
      </c>
      <c r="F98" s="18">
        <v>0</v>
      </c>
      <c r="G98" s="5">
        <f>E98*F98</f>
        <v>0</v>
      </c>
    </row>
    <row r="99" spans="1:7" x14ac:dyDescent="0.35">
      <c r="A99" s="144" t="s">
        <v>1122</v>
      </c>
      <c r="B99" s="145"/>
      <c r="C99" s="146" t="s">
        <v>1128</v>
      </c>
      <c r="D99" s="25">
        <v>1</v>
      </c>
      <c r="E99" s="5">
        <v>1.25</v>
      </c>
      <c r="F99" s="18">
        <v>0</v>
      </c>
      <c r="G99" s="5">
        <f t="shared" ref="G99:G100" si="7">E99*F99</f>
        <v>0</v>
      </c>
    </row>
    <row r="100" spans="1:7" x14ac:dyDescent="0.35">
      <c r="A100" s="144" t="s">
        <v>1123</v>
      </c>
      <c r="B100" s="145"/>
      <c r="C100" s="146" t="s">
        <v>1129</v>
      </c>
      <c r="D100" s="25">
        <v>1</v>
      </c>
      <c r="E100" s="5">
        <v>1.25</v>
      </c>
      <c r="F100" s="18">
        <v>0</v>
      </c>
      <c r="G100" s="5">
        <f t="shared" si="7"/>
        <v>0</v>
      </c>
    </row>
    <row r="101" spans="1:7" x14ac:dyDescent="0.35">
      <c r="A101" s="147" t="s">
        <v>443</v>
      </c>
      <c r="B101" s="119" t="s">
        <v>486</v>
      </c>
      <c r="C101" s="119"/>
      <c r="D101" s="119"/>
      <c r="E101" s="119"/>
      <c r="F101" s="119"/>
      <c r="G101" s="119"/>
    </row>
    <row r="102" spans="1:7" x14ac:dyDescent="0.35">
      <c r="A102" s="144" t="s">
        <v>444</v>
      </c>
      <c r="B102" s="145"/>
      <c r="C102" s="6" t="s">
        <v>465</v>
      </c>
      <c r="D102" s="25">
        <v>1</v>
      </c>
      <c r="E102" s="5">
        <v>2.5</v>
      </c>
      <c r="F102" s="18">
        <v>0</v>
      </c>
      <c r="G102" s="5">
        <f t="shared" ref="G102:G123" si="8">E102*F102</f>
        <v>0</v>
      </c>
    </row>
    <row r="103" spans="1:7" x14ac:dyDescent="0.35">
      <c r="A103" s="144" t="s">
        <v>445</v>
      </c>
      <c r="B103" s="145"/>
      <c r="C103" s="6" t="s">
        <v>466</v>
      </c>
      <c r="D103" s="25">
        <v>1</v>
      </c>
      <c r="E103" s="5">
        <v>2.5</v>
      </c>
      <c r="F103" s="18">
        <v>0</v>
      </c>
      <c r="G103" s="5">
        <f t="shared" si="8"/>
        <v>0</v>
      </c>
    </row>
    <row r="104" spans="1:7" x14ac:dyDescent="0.35">
      <c r="A104" s="144" t="s">
        <v>446</v>
      </c>
      <c r="B104" s="145"/>
      <c r="C104" s="6" t="s">
        <v>467</v>
      </c>
      <c r="D104" s="25">
        <v>1</v>
      </c>
      <c r="E104" s="5">
        <v>2.5</v>
      </c>
      <c r="F104" s="18">
        <v>0</v>
      </c>
      <c r="G104" s="5">
        <f t="shared" si="8"/>
        <v>0</v>
      </c>
    </row>
    <row r="105" spans="1:7" x14ac:dyDescent="0.35">
      <c r="A105" s="144" t="s">
        <v>447</v>
      </c>
      <c r="B105" s="145"/>
      <c r="C105" s="6" t="s">
        <v>468</v>
      </c>
      <c r="D105" s="25">
        <v>1</v>
      </c>
      <c r="E105" s="5">
        <v>2.5</v>
      </c>
      <c r="F105" s="18">
        <v>0</v>
      </c>
      <c r="G105" s="5">
        <f t="shared" si="8"/>
        <v>0</v>
      </c>
    </row>
    <row r="106" spans="1:7" x14ac:dyDescent="0.35">
      <c r="A106" s="144" t="s">
        <v>448</v>
      </c>
      <c r="B106" s="145"/>
      <c r="C106" s="6" t="s">
        <v>469</v>
      </c>
      <c r="D106" s="25">
        <v>1</v>
      </c>
      <c r="E106" s="5">
        <v>2.5</v>
      </c>
      <c r="F106" s="18">
        <v>0</v>
      </c>
      <c r="G106" s="5">
        <f t="shared" si="8"/>
        <v>0</v>
      </c>
    </row>
    <row r="107" spans="1:7" x14ac:dyDescent="0.35">
      <c r="A107" s="144" t="s">
        <v>449</v>
      </c>
      <c r="B107" s="145"/>
      <c r="C107" s="6" t="s">
        <v>470</v>
      </c>
      <c r="D107" s="25">
        <v>1</v>
      </c>
      <c r="E107" s="5">
        <v>2.5</v>
      </c>
      <c r="F107" s="18">
        <v>0</v>
      </c>
      <c r="G107" s="5">
        <f t="shared" si="8"/>
        <v>0</v>
      </c>
    </row>
    <row r="108" spans="1:7" x14ac:dyDescent="0.35">
      <c r="A108" s="144" t="s">
        <v>450</v>
      </c>
      <c r="B108" s="145"/>
      <c r="C108" s="6" t="s">
        <v>471</v>
      </c>
      <c r="D108" s="25">
        <v>1</v>
      </c>
      <c r="E108" s="5">
        <v>2.5</v>
      </c>
      <c r="F108" s="18">
        <v>0</v>
      </c>
      <c r="G108" s="5">
        <f t="shared" si="8"/>
        <v>0</v>
      </c>
    </row>
    <row r="109" spans="1:7" x14ac:dyDescent="0.35">
      <c r="A109" s="144" t="s">
        <v>451</v>
      </c>
      <c r="B109" s="145"/>
      <c r="C109" s="6" t="s">
        <v>472</v>
      </c>
      <c r="D109" s="25">
        <v>1</v>
      </c>
      <c r="E109" s="5">
        <v>2.5</v>
      </c>
      <c r="F109" s="18">
        <v>0</v>
      </c>
      <c r="G109" s="5">
        <f t="shared" si="8"/>
        <v>0</v>
      </c>
    </row>
    <row r="110" spans="1:7" x14ac:dyDescent="0.35">
      <c r="A110" s="144" t="s">
        <v>452</v>
      </c>
      <c r="B110" s="145"/>
      <c r="C110" s="6" t="s">
        <v>473</v>
      </c>
      <c r="D110" s="25">
        <v>1</v>
      </c>
      <c r="E110" s="5">
        <v>2.5</v>
      </c>
      <c r="F110" s="18">
        <v>0</v>
      </c>
      <c r="G110" s="5">
        <f t="shared" si="8"/>
        <v>0</v>
      </c>
    </row>
    <row r="111" spans="1:7" x14ac:dyDescent="0.35">
      <c r="A111" s="144" t="s">
        <v>453</v>
      </c>
      <c r="B111" s="145"/>
      <c r="C111" s="6" t="s">
        <v>474</v>
      </c>
      <c r="D111" s="25">
        <v>1</v>
      </c>
      <c r="E111" s="5">
        <v>2.5</v>
      </c>
      <c r="F111" s="18">
        <v>0</v>
      </c>
      <c r="G111" s="5">
        <f t="shared" si="8"/>
        <v>0</v>
      </c>
    </row>
    <row r="112" spans="1:7" x14ac:dyDescent="0.35">
      <c r="A112" s="144" t="s">
        <v>454</v>
      </c>
      <c r="B112" s="145"/>
      <c r="C112" s="6" t="s">
        <v>475</v>
      </c>
      <c r="D112" s="25">
        <v>1</v>
      </c>
      <c r="E112" s="5">
        <v>2.5</v>
      </c>
      <c r="F112" s="18">
        <v>0</v>
      </c>
      <c r="G112" s="5">
        <f t="shared" si="8"/>
        <v>0</v>
      </c>
    </row>
    <row r="113" spans="1:7" x14ac:dyDescent="0.35">
      <c r="A113" s="144" t="s">
        <v>455</v>
      </c>
      <c r="B113" s="145"/>
      <c r="C113" s="6" t="s">
        <v>476</v>
      </c>
      <c r="D113" s="25">
        <v>1</v>
      </c>
      <c r="E113" s="5">
        <v>2.5</v>
      </c>
      <c r="F113" s="18">
        <v>0</v>
      </c>
      <c r="G113" s="5">
        <f t="shared" si="8"/>
        <v>0</v>
      </c>
    </row>
    <row r="114" spans="1:7" x14ac:dyDescent="0.35">
      <c r="A114" s="144" t="s">
        <v>456</v>
      </c>
      <c r="B114" s="145"/>
      <c r="C114" s="6" t="s">
        <v>477</v>
      </c>
      <c r="D114" s="25">
        <v>1</v>
      </c>
      <c r="E114" s="5">
        <v>2.5</v>
      </c>
      <c r="F114" s="18">
        <v>0</v>
      </c>
      <c r="G114" s="5">
        <f t="shared" si="8"/>
        <v>0</v>
      </c>
    </row>
    <row r="115" spans="1:7" x14ac:dyDescent="0.35">
      <c r="A115" s="144" t="s">
        <v>457</v>
      </c>
      <c r="B115" s="145"/>
      <c r="C115" s="6" t="s">
        <v>478</v>
      </c>
      <c r="D115" s="25">
        <v>1</v>
      </c>
      <c r="E115" s="5">
        <v>2.5</v>
      </c>
      <c r="F115" s="18">
        <v>0</v>
      </c>
      <c r="G115" s="5">
        <f t="shared" si="8"/>
        <v>0</v>
      </c>
    </row>
    <row r="116" spans="1:7" x14ac:dyDescent="0.35">
      <c r="A116" s="144" t="s">
        <v>458</v>
      </c>
      <c r="B116" s="145"/>
      <c r="C116" s="6" t="s">
        <v>479</v>
      </c>
      <c r="D116" s="25">
        <v>1</v>
      </c>
      <c r="E116" s="5">
        <v>2.5</v>
      </c>
      <c r="F116" s="18">
        <v>0</v>
      </c>
      <c r="G116" s="5">
        <f t="shared" si="8"/>
        <v>0</v>
      </c>
    </row>
    <row r="117" spans="1:7" x14ac:dyDescent="0.35">
      <c r="A117" s="144" t="s">
        <v>459</v>
      </c>
      <c r="B117" s="145"/>
      <c r="C117" s="6" t="s">
        <v>480</v>
      </c>
      <c r="D117" s="25">
        <v>1</v>
      </c>
      <c r="E117" s="5">
        <v>2.5</v>
      </c>
      <c r="F117" s="18">
        <v>0</v>
      </c>
      <c r="G117" s="5">
        <f t="shared" si="8"/>
        <v>0</v>
      </c>
    </row>
    <row r="118" spans="1:7" x14ac:dyDescent="0.35">
      <c r="A118" s="144" t="s">
        <v>460</v>
      </c>
      <c r="B118" s="145"/>
      <c r="C118" s="6" t="s">
        <v>481</v>
      </c>
      <c r="D118" s="25">
        <v>1</v>
      </c>
      <c r="E118" s="5">
        <v>2.5</v>
      </c>
      <c r="F118" s="18">
        <v>0</v>
      </c>
      <c r="G118" s="5">
        <f t="shared" si="8"/>
        <v>0</v>
      </c>
    </row>
    <row r="119" spans="1:7" x14ac:dyDescent="0.35">
      <c r="A119" s="144" t="s">
        <v>27</v>
      </c>
      <c r="B119" s="145"/>
      <c r="C119" s="6" t="s">
        <v>482</v>
      </c>
      <c r="D119" s="25">
        <v>1</v>
      </c>
      <c r="E119" s="5">
        <v>2.5</v>
      </c>
      <c r="F119" s="18">
        <v>0</v>
      </c>
      <c r="G119" s="5">
        <f t="shared" si="8"/>
        <v>0</v>
      </c>
    </row>
    <row r="120" spans="1:7" x14ac:dyDescent="0.35">
      <c r="A120" s="144" t="s">
        <v>461</v>
      </c>
      <c r="B120" s="145"/>
      <c r="C120" s="6" t="s">
        <v>522</v>
      </c>
      <c r="D120" s="25">
        <v>1</v>
      </c>
      <c r="E120" s="5">
        <v>2.5</v>
      </c>
      <c r="F120" s="18">
        <v>0</v>
      </c>
      <c r="G120" s="5">
        <f t="shared" si="8"/>
        <v>0</v>
      </c>
    </row>
    <row r="121" spans="1:7" x14ac:dyDescent="0.35">
      <c r="A121" s="144" t="s">
        <v>462</v>
      </c>
      <c r="B121" s="145"/>
      <c r="C121" s="6" t="s">
        <v>523</v>
      </c>
      <c r="D121" s="25">
        <v>1</v>
      </c>
      <c r="E121" s="5">
        <v>2.5</v>
      </c>
      <c r="F121" s="18">
        <v>0</v>
      </c>
      <c r="G121" s="5">
        <f t="shared" si="8"/>
        <v>0</v>
      </c>
    </row>
    <row r="122" spans="1:7" x14ac:dyDescent="0.35">
      <c r="A122" s="144" t="s">
        <v>463</v>
      </c>
      <c r="B122" s="145"/>
      <c r="C122" s="6" t="s">
        <v>524</v>
      </c>
      <c r="D122" s="25">
        <v>1</v>
      </c>
      <c r="E122" s="5">
        <v>2.5</v>
      </c>
      <c r="F122" s="18">
        <v>0</v>
      </c>
      <c r="G122" s="5">
        <f t="shared" si="8"/>
        <v>0</v>
      </c>
    </row>
    <row r="123" spans="1:7" x14ac:dyDescent="0.35">
      <c r="A123" s="144" t="s">
        <v>464</v>
      </c>
      <c r="B123" s="145"/>
      <c r="C123" s="6" t="s">
        <v>525</v>
      </c>
      <c r="D123" s="25">
        <v>1</v>
      </c>
      <c r="E123" s="5">
        <v>2.5</v>
      </c>
      <c r="F123" s="18">
        <v>0</v>
      </c>
      <c r="G123" s="5">
        <f t="shared" si="8"/>
        <v>0</v>
      </c>
    </row>
    <row r="124" spans="1:7" x14ac:dyDescent="0.35">
      <c r="A124" s="154"/>
      <c r="B124" s="155"/>
      <c r="D124" s="11"/>
      <c r="E124" s="156"/>
    </row>
    <row r="125" spans="1:7" x14ac:dyDescent="0.35">
      <c r="A125" s="147" t="s">
        <v>1103</v>
      </c>
      <c r="B125" s="157"/>
      <c r="C125" s="119"/>
      <c r="D125" s="112"/>
      <c r="E125" s="148"/>
      <c r="F125" s="119"/>
      <c r="G125" s="119"/>
    </row>
    <row r="126" spans="1:7" x14ac:dyDescent="0.35">
      <c r="A126" s="147" t="s">
        <v>521</v>
      </c>
      <c r="B126" s="157"/>
      <c r="C126" s="119"/>
      <c r="D126" s="112"/>
      <c r="E126" s="148"/>
      <c r="F126" s="119"/>
      <c r="G126" s="119"/>
    </row>
    <row r="127" spans="1:7" x14ac:dyDescent="0.35">
      <c r="A127" s="144" t="s">
        <v>765</v>
      </c>
      <c r="B127" s="145"/>
      <c r="C127" s="146" t="s">
        <v>332</v>
      </c>
      <c r="D127" s="25">
        <v>1</v>
      </c>
      <c r="E127" s="5">
        <v>6</v>
      </c>
      <c r="F127" s="18">
        <v>0</v>
      </c>
      <c r="G127" s="5">
        <f t="shared" ref="G127:G133" si="9">E127*F127</f>
        <v>0</v>
      </c>
    </row>
    <row r="128" spans="1:7" x14ac:dyDescent="0.35">
      <c r="A128" s="144" t="s">
        <v>766</v>
      </c>
      <c r="B128" s="145"/>
      <c r="C128" s="146" t="s">
        <v>347</v>
      </c>
      <c r="D128" s="25">
        <v>1</v>
      </c>
      <c r="E128" s="5">
        <v>6</v>
      </c>
      <c r="F128" s="18">
        <v>0</v>
      </c>
      <c r="G128" s="5">
        <f t="shared" si="9"/>
        <v>0</v>
      </c>
    </row>
    <row r="129" spans="1:7" x14ac:dyDescent="0.35">
      <c r="A129" s="144" t="s">
        <v>767</v>
      </c>
      <c r="B129" s="145"/>
      <c r="C129" s="146" t="s">
        <v>332</v>
      </c>
      <c r="D129" s="25">
        <v>1</v>
      </c>
      <c r="E129" s="5">
        <v>12.5</v>
      </c>
      <c r="F129" s="18">
        <v>0</v>
      </c>
      <c r="G129" s="5">
        <f t="shared" si="9"/>
        <v>0</v>
      </c>
    </row>
    <row r="130" spans="1:7" x14ac:dyDescent="0.35">
      <c r="A130" s="144" t="s">
        <v>768</v>
      </c>
      <c r="B130" s="145"/>
      <c r="C130" s="146" t="s">
        <v>332</v>
      </c>
      <c r="D130" s="25">
        <v>1</v>
      </c>
      <c r="E130" s="5">
        <v>6</v>
      </c>
      <c r="F130" s="18">
        <v>0</v>
      </c>
      <c r="G130" s="5">
        <f t="shared" si="9"/>
        <v>0</v>
      </c>
    </row>
    <row r="131" spans="1:7" x14ac:dyDescent="0.35">
      <c r="A131" s="144" t="s">
        <v>769</v>
      </c>
      <c r="B131" s="145"/>
      <c r="C131" s="6" t="s">
        <v>406</v>
      </c>
      <c r="D131" s="25">
        <v>1</v>
      </c>
      <c r="E131" s="5">
        <v>7.25</v>
      </c>
      <c r="F131" s="18">
        <v>0</v>
      </c>
      <c r="G131" s="5">
        <f t="shared" si="9"/>
        <v>0</v>
      </c>
    </row>
    <row r="132" spans="1:7" x14ac:dyDescent="0.35">
      <c r="A132" s="144" t="s">
        <v>770</v>
      </c>
      <c r="B132" s="145"/>
      <c r="C132" s="146" t="s">
        <v>423</v>
      </c>
      <c r="D132" s="25">
        <v>1</v>
      </c>
      <c r="E132" s="5">
        <v>9</v>
      </c>
      <c r="F132" s="18">
        <v>0</v>
      </c>
      <c r="G132" s="5">
        <f t="shared" si="9"/>
        <v>0</v>
      </c>
    </row>
    <row r="133" spans="1:7" x14ac:dyDescent="0.35">
      <c r="A133" s="144" t="s">
        <v>519</v>
      </c>
      <c r="B133" s="145"/>
      <c r="C133" s="146" t="s">
        <v>433</v>
      </c>
      <c r="D133" s="25">
        <v>1</v>
      </c>
      <c r="E133" s="5">
        <v>9</v>
      </c>
      <c r="F133" s="18">
        <v>0</v>
      </c>
      <c r="G133" s="5">
        <f t="shared" si="9"/>
        <v>0</v>
      </c>
    </row>
    <row r="134" spans="1:7" x14ac:dyDescent="0.35">
      <c r="A134" s="147" t="s">
        <v>490</v>
      </c>
      <c r="B134" s="119" t="s">
        <v>491</v>
      </c>
      <c r="C134" s="119"/>
      <c r="D134" s="119"/>
      <c r="E134" s="119"/>
      <c r="F134" s="119"/>
      <c r="G134" s="119"/>
    </row>
    <row r="135" spans="1:7" x14ac:dyDescent="0.35">
      <c r="A135" s="144" t="s">
        <v>499</v>
      </c>
      <c r="B135" s="145"/>
      <c r="C135" s="6" t="s">
        <v>1101</v>
      </c>
      <c r="D135" s="25">
        <v>1</v>
      </c>
      <c r="E135" s="5">
        <v>9</v>
      </c>
      <c r="F135" s="18">
        <v>0</v>
      </c>
      <c r="G135" s="5">
        <f>E135*F135</f>
        <v>0</v>
      </c>
    </row>
    <row r="136" spans="1:7" x14ac:dyDescent="0.35">
      <c r="A136" s="144" t="s">
        <v>1121</v>
      </c>
      <c r="B136" s="145"/>
      <c r="C136" s="6" t="s">
        <v>1100</v>
      </c>
      <c r="D136" s="25">
        <v>1</v>
      </c>
      <c r="E136" s="5">
        <v>9</v>
      </c>
      <c r="F136" s="18">
        <v>0</v>
      </c>
      <c r="G136" s="5">
        <f>E136*F136</f>
        <v>0</v>
      </c>
    </row>
    <row r="137" spans="1:7" x14ac:dyDescent="0.35">
      <c r="A137" s="144" t="s">
        <v>658</v>
      </c>
      <c r="B137" s="158"/>
      <c r="C137" s="6" t="s">
        <v>492</v>
      </c>
      <c r="D137" s="25">
        <v>1</v>
      </c>
      <c r="E137" s="5">
        <v>9</v>
      </c>
      <c r="F137" s="18">
        <v>0</v>
      </c>
      <c r="G137" s="5">
        <f>E137*F137</f>
        <v>0</v>
      </c>
    </row>
    <row r="138" spans="1:7" x14ac:dyDescent="0.35">
      <c r="A138" s="147" t="s">
        <v>493</v>
      </c>
      <c r="B138" s="119"/>
      <c r="C138" s="119"/>
      <c r="D138" s="119"/>
      <c r="E138" s="119"/>
      <c r="F138" s="119"/>
      <c r="G138" s="119"/>
    </row>
    <row r="139" spans="1:7" x14ac:dyDescent="0.35">
      <c r="A139" s="144" t="s">
        <v>495</v>
      </c>
      <c r="B139" s="158"/>
      <c r="C139" s="159" t="s">
        <v>494</v>
      </c>
      <c r="D139" s="25">
        <v>1</v>
      </c>
      <c r="E139" s="5">
        <v>32</v>
      </c>
      <c r="F139" s="18">
        <v>0</v>
      </c>
      <c r="G139" s="5">
        <f>E139*F139</f>
        <v>0</v>
      </c>
    </row>
    <row r="140" spans="1:7" x14ac:dyDescent="0.35">
      <c r="A140" s="144" t="s">
        <v>771</v>
      </c>
      <c r="B140" s="158"/>
      <c r="C140" s="6" t="s">
        <v>496</v>
      </c>
      <c r="D140" s="25">
        <v>1</v>
      </c>
      <c r="E140" s="5">
        <v>18.5</v>
      </c>
      <c r="F140" s="18">
        <v>0</v>
      </c>
      <c r="G140" s="5">
        <f>E140*F140</f>
        <v>0</v>
      </c>
    </row>
    <row r="141" spans="1:7" x14ac:dyDescent="0.35">
      <c r="A141" s="144" t="s">
        <v>772</v>
      </c>
      <c r="B141" s="158"/>
      <c r="C141" s="6" t="s">
        <v>500</v>
      </c>
      <c r="D141" s="25">
        <v>1</v>
      </c>
      <c r="E141" s="5">
        <v>18.5</v>
      </c>
      <c r="F141" s="18">
        <v>0</v>
      </c>
      <c r="G141" s="5">
        <f>E141*F141</f>
        <v>0</v>
      </c>
    </row>
    <row r="142" spans="1:7" x14ac:dyDescent="0.35">
      <c r="A142" s="147" t="s">
        <v>443</v>
      </c>
      <c r="B142" s="119"/>
      <c r="C142" s="119"/>
      <c r="D142" s="119"/>
      <c r="E142" s="119"/>
      <c r="F142" s="119"/>
      <c r="G142" s="119"/>
    </row>
    <row r="143" spans="1:7" x14ac:dyDescent="0.35">
      <c r="A143" s="144" t="s">
        <v>656</v>
      </c>
      <c r="B143" s="145"/>
      <c r="C143" s="6" t="s">
        <v>481</v>
      </c>
      <c r="D143" s="25">
        <v>1</v>
      </c>
      <c r="E143" s="5">
        <v>18.5</v>
      </c>
      <c r="F143" s="18">
        <v>0</v>
      </c>
      <c r="G143" s="5">
        <f>E143*F143</f>
        <v>0</v>
      </c>
    </row>
    <row r="144" spans="1:7" x14ac:dyDescent="0.35">
      <c r="A144" s="144" t="s">
        <v>657</v>
      </c>
      <c r="B144" s="145"/>
      <c r="C144" s="6" t="s">
        <v>472</v>
      </c>
      <c r="D144" s="25">
        <v>1</v>
      </c>
      <c r="E144" s="5">
        <v>14.5</v>
      </c>
      <c r="F144" s="18">
        <v>0</v>
      </c>
      <c r="G144" s="5">
        <f>E144*F144</f>
        <v>0</v>
      </c>
    </row>
    <row r="146" spans="1:7" x14ac:dyDescent="0.35">
      <c r="A146" s="160" t="s">
        <v>1102</v>
      </c>
      <c r="B146" s="119"/>
      <c r="C146" s="119"/>
      <c r="D146" s="119"/>
    </row>
    <row r="147" spans="1:7" x14ac:dyDescent="0.35">
      <c r="A147" s="144" t="s">
        <v>765</v>
      </c>
      <c r="B147" s="145"/>
      <c r="C147" s="146" t="s">
        <v>332</v>
      </c>
      <c r="D147" s="25">
        <v>1</v>
      </c>
    </row>
    <row r="148" spans="1:7" x14ac:dyDescent="0.35">
      <c r="A148" s="144" t="s">
        <v>766</v>
      </c>
      <c r="B148" s="145"/>
      <c r="C148" s="146" t="s">
        <v>347</v>
      </c>
      <c r="D148" s="25">
        <v>1</v>
      </c>
    </row>
    <row r="149" spans="1:7" x14ac:dyDescent="0.35">
      <c r="A149" s="144" t="s">
        <v>767</v>
      </c>
      <c r="B149" s="145"/>
      <c r="C149" s="146" t="s">
        <v>332</v>
      </c>
      <c r="D149" s="25">
        <v>1</v>
      </c>
    </row>
    <row r="150" spans="1:7" x14ac:dyDescent="0.35">
      <c r="A150" s="144" t="s">
        <v>768</v>
      </c>
      <c r="B150" s="145"/>
      <c r="C150" s="146" t="s">
        <v>332</v>
      </c>
      <c r="D150" s="25">
        <v>1</v>
      </c>
    </row>
    <row r="151" spans="1:7" x14ac:dyDescent="0.35">
      <c r="A151" s="144" t="s">
        <v>769</v>
      </c>
      <c r="B151" s="145"/>
      <c r="C151" s="6" t="s">
        <v>406</v>
      </c>
      <c r="D151" s="25">
        <v>1</v>
      </c>
    </row>
    <row r="152" spans="1:7" x14ac:dyDescent="0.35">
      <c r="A152" s="144" t="s">
        <v>770</v>
      </c>
      <c r="B152" s="145"/>
      <c r="C152" s="146" t="s">
        <v>423</v>
      </c>
      <c r="D152" s="25">
        <v>1</v>
      </c>
    </row>
    <row r="153" spans="1:7" x14ac:dyDescent="0.35">
      <c r="A153" s="144" t="s">
        <v>519</v>
      </c>
      <c r="B153" s="145"/>
      <c r="C153" s="146" t="s">
        <v>433</v>
      </c>
      <c r="D153" s="25">
        <v>1</v>
      </c>
    </row>
    <row r="154" spans="1:7" x14ac:dyDescent="0.35">
      <c r="A154" s="144" t="s">
        <v>499</v>
      </c>
      <c r="B154" s="145"/>
      <c r="C154" s="6" t="s">
        <v>1101</v>
      </c>
      <c r="D154" s="25">
        <v>1</v>
      </c>
    </row>
    <row r="155" spans="1:7" x14ac:dyDescent="0.35">
      <c r="A155" s="144" t="s">
        <v>1120</v>
      </c>
      <c r="B155" s="145"/>
      <c r="C155" s="6" t="s">
        <v>1100</v>
      </c>
      <c r="D155" s="25">
        <v>1</v>
      </c>
      <c r="E155" s="156"/>
      <c r="F155" s="11"/>
      <c r="G155" s="156"/>
    </row>
    <row r="156" spans="1:7" x14ac:dyDescent="0.35">
      <c r="A156" s="144" t="s">
        <v>658</v>
      </c>
      <c r="B156" s="158"/>
      <c r="C156" s="6" t="s">
        <v>492</v>
      </c>
      <c r="D156" s="25">
        <v>1</v>
      </c>
    </row>
    <row r="157" spans="1:7" x14ac:dyDescent="0.35">
      <c r="A157" s="144" t="s">
        <v>495</v>
      </c>
      <c r="B157" s="158"/>
      <c r="C157" s="159" t="s">
        <v>494</v>
      </c>
      <c r="D157" s="25">
        <v>1</v>
      </c>
    </row>
    <row r="158" spans="1:7" x14ac:dyDescent="0.35">
      <c r="A158" s="144" t="s">
        <v>771</v>
      </c>
      <c r="B158" s="158"/>
      <c r="C158" s="6" t="s">
        <v>496</v>
      </c>
      <c r="D158" s="25">
        <v>1</v>
      </c>
    </row>
    <row r="159" spans="1:7" x14ac:dyDescent="0.35">
      <c r="A159" s="144" t="s">
        <v>772</v>
      </c>
      <c r="B159" s="158"/>
      <c r="C159" s="6" t="s">
        <v>500</v>
      </c>
      <c r="D159" s="25">
        <v>1</v>
      </c>
    </row>
    <row r="160" spans="1:7" x14ac:dyDescent="0.35">
      <c r="A160" s="144" t="s">
        <v>656</v>
      </c>
      <c r="B160" s="145"/>
      <c r="C160" s="6" t="s">
        <v>481</v>
      </c>
      <c r="D160" s="25">
        <v>1</v>
      </c>
    </row>
    <row r="161" spans="1:7" x14ac:dyDescent="0.35">
      <c r="A161" s="144" t="s">
        <v>657</v>
      </c>
      <c r="B161" s="145"/>
      <c r="C161" s="6" t="s">
        <v>472</v>
      </c>
      <c r="D161" s="25">
        <v>1</v>
      </c>
    </row>
    <row r="162" spans="1:7" x14ac:dyDescent="0.35">
      <c r="B162" s="2" t="s">
        <v>520</v>
      </c>
      <c r="E162" s="5">
        <v>184.75</v>
      </c>
      <c r="F162" s="18">
        <v>0</v>
      </c>
      <c r="G162" s="5">
        <f>E162*F162</f>
        <v>0</v>
      </c>
    </row>
    <row r="164" spans="1:7" x14ac:dyDescent="0.35">
      <c r="E164" s="6" t="s">
        <v>1115</v>
      </c>
      <c r="G164" s="96">
        <f>SUM(G8:G162)</f>
        <v>0</v>
      </c>
    </row>
  </sheetData>
  <sheetProtection algorithmName="SHA-512" hashValue="Smnf69uBT3tw/HXh/q/Ah5LSbM+9aiYrQnXMSREXKmNz0Do5A7FIcfbpF7ogGfmzaATGVapABLE0IRpiMkhC+w==" saltValue="7ap3SnmDpbWRUJbeKPWGbg==" spinCount="100000" sheet="1" objects="1" scenarios="1"/>
  <mergeCells count="8">
    <mergeCell ref="G3:I3"/>
    <mergeCell ref="B4:I4"/>
    <mergeCell ref="G5:I5"/>
    <mergeCell ref="A6:B6"/>
    <mergeCell ref="A1:D1"/>
    <mergeCell ref="B5:D5"/>
    <mergeCell ref="B2:E2"/>
    <mergeCell ref="B3:E3"/>
  </mergeCells>
  <dataValidations count="1">
    <dataValidation type="list" allowBlank="1" showInputMessage="1" showErrorMessage="1" sqref="F8 F155 F139:F141 F45:F46 F32:F43 F64:F67 F48:F62 F69:F77 F93 F79:F84 F10:F21 F23:F30 F102:F123 F86:F91 F143:F144 F162 F127:F133 F135:F137 F95:F100" xr:uid="{6ADF6AE2-156D-4B67-8D52-43F28837F1CA}">
      <formula1>$I$8:$S$8</formula1>
    </dataValidation>
  </dataValidations>
  <pageMargins left="0.7" right="0.7" top="0.75" bottom="0.75" header="0.3" footer="0.3"/>
  <pageSetup scale="8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L93"/>
  <sheetViews>
    <sheetView zoomScaleNormal="100" workbookViewId="0">
      <pane ySplit="6" topLeftCell="A7" activePane="bottomLeft" state="frozen"/>
      <selection activeCell="AB40" sqref="AB40"/>
      <selection pane="bottomLeft" sqref="A1:C1"/>
    </sheetView>
  </sheetViews>
  <sheetFormatPr defaultColWidth="9.1796875" defaultRowHeight="14.5" x14ac:dyDescent="0.35"/>
  <cols>
    <col min="1" max="1" width="18.81640625" style="2" customWidth="1"/>
    <col min="2" max="2" width="21.26953125" style="2" customWidth="1"/>
    <col min="3" max="3" width="16.81640625" style="2" customWidth="1"/>
    <col min="4" max="4" width="7" style="2" customWidth="1"/>
    <col min="5" max="5" width="11.26953125" style="2" customWidth="1"/>
    <col min="6" max="6" width="9.54296875" style="2" customWidth="1"/>
    <col min="7" max="7" width="17.54296875" style="2" customWidth="1"/>
    <col min="8" max="29" width="9.1796875" style="2" hidden="1" customWidth="1"/>
    <col min="30" max="30" width="9.1796875" style="101" hidden="1" customWidth="1"/>
    <col min="31" max="31" width="9.26953125" style="101" hidden="1" customWidth="1"/>
    <col min="32" max="33" width="0" style="101" hidden="1" customWidth="1"/>
    <col min="34" max="38" width="9.1796875" style="101"/>
    <col min="39" max="16384" width="9.1796875" style="2"/>
  </cols>
  <sheetData>
    <row r="1" spans="1:33" ht="39" customHeight="1" x14ac:dyDescent="0.35">
      <c r="A1" s="187" t="s">
        <v>317</v>
      </c>
      <c r="B1" s="187"/>
      <c r="C1" s="187"/>
      <c r="D1" s="2" t="s">
        <v>1191</v>
      </c>
    </row>
    <row r="2" spans="1:33" x14ac:dyDescent="0.35">
      <c r="A2" s="70" t="s">
        <v>694</v>
      </c>
      <c r="B2" s="193">
        <f>'0.MANDATORY COMPANY INFO'!B2:E2</f>
        <v>0</v>
      </c>
      <c r="C2" s="194"/>
      <c r="D2" s="194"/>
      <c r="E2" s="194"/>
    </row>
    <row r="3" spans="1:33" x14ac:dyDescent="0.35">
      <c r="A3" s="70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192">
        <f>'0.MANDATORY COMPANY INFO'!F3</f>
        <v>0</v>
      </c>
      <c r="H3" s="192"/>
      <c r="I3" s="192"/>
    </row>
    <row r="4" spans="1:33" x14ac:dyDescent="0.35">
      <c r="A4" s="70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33" x14ac:dyDescent="0.35">
      <c r="A5" s="71" t="s">
        <v>619</v>
      </c>
      <c r="B5" s="195">
        <f>'0.MANDATORY COMPANY INFO'!B5:D5</f>
        <v>0</v>
      </c>
      <c r="C5" s="196"/>
      <c r="D5" s="197"/>
      <c r="E5" s="84"/>
      <c r="F5" s="19" t="s">
        <v>325</v>
      </c>
      <c r="G5" s="192">
        <f>'0.MANDATORY COMPANY INFO'!F5</f>
        <v>0</v>
      </c>
      <c r="H5" s="192"/>
      <c r="I5" s="192"/>
      <c r="Z5" s="2" t="s">
        <v>326</v>
      </c>
    </row>
    <row r="6" spans="1:33" ht="32.5" customHeight="1" x14ac:dyDescent="0.35">
      <c r="A6" s="190" t="s">
        <v>17</v>
      </c>
      <c r="B6" s="191"/>
      <c r="C6" s="74" t="s">
        <v>18</v>
      </c>
      <c r="D6" s="20" t="s">
        <v>298</v>
      </c>
      <c r="E6" s="8" t="s">
        <v>299</v>
      </c>
      <c r="F6" s="21" t="s">
        <v>290</v>
      </c>
      <c r="G6" s="7" t="s">
        <v>311</v>
      </c>
    </row>
    <row r="7" spans="1:33" x14ac:dyDescent="0.35">
      <c r="A7" s="185" t="s">
        <v>720</v>
      </c>
      <c r="B7" s="185"/>
      <c r="C7" s="185"/>
      <c r="D7" s="185"/>
      <c r="E7" s="185"/>
      <c r="F7" s="185"/>
      <c r="G7" s="185"/>
    </row>
    <row r="8" spans="1:33" x14ac:dyDescent="0.35">
      <c r="A8" s="169" t="s">
        <v>595</v>
      </c>
      <c r="B8" s="170"/>
      <c r="C8" s="75" t="s">
        <v>542</v>
      </c>
      <c r="D8" s="23">
        <v>1000</v>
      </c>
      <c r="E8" s="14">
        <v>29.467799999999997</v>
      </c>
      <c r="F8" s="1">
        <v>0</v>
      </c>
      <c r="G8" s="14">
        <f t="shared" ref="G8:G27" si="0">(E8/D8)*F8</f>
        <v>0</v>
      </c>
      <c r="H8" s="67"/>
      <c r="I8" s="67">
        <v>0</v>
      </c>
      <c r="J8" s="67">
        <v>1000</v>
      </c>
      <c r="K8" s="67">
        <v>2000</v>
      </c>
      <c r="L8" s="67">
        <v>3000</v>
      </c>
      <c r="M8" s="67">
        <v>4000</v>
      </c>
      <c r="N8" s="67">
        <v>5000</v>
      </c>
      <c r="O8" s="67">
        <v>6000</v>
      </c>
      <c r="P8" s="67">
        <v>7000</v>
      </c>
      <c r="Q8" s="67">
        <v>8000</v>
      </c>
      <c r="R8" s="67">
        <v>9000</v>
      </c>
      <c r="S8" s="67">
        <v>10000</v>
      </c>
      <c r="T8" s="67">
        <v>11000</v>
      </c>
      <c r="U8" s="67">
        <v>12000</v>
      </c>
      <c r="V8" s="67">
        <v>13000</v>
      </c>
      <c r="W8" s="67">
        <v>14000</v>
      </c>
      <c r="X8" s="67">
        <v>15000</v>
      </c>
      <c r="Y8" s="67">
        <v>16000</v>
      </c>
      <c r="Z8" s="67">
        <v>17000</v>
      </c>
      <c r="AA8" s="67"/>
      <c r="AB8" s="67"/>
      <c r="AC8" s="67"/>
      <c r="AE8" s="2"/>
      <c r="AF8" s="2"/>
      <c r="AG8" s="2"/>
    </row>
    <row r="9" spans="1:33" x14ac:dyDescent="0.35">
      <c r="A9" s="169" t="s">
        <v>596</v>
      </c>
      <c r="B9" s="170"/>
      <c r="C9" s="75" t="s">
        <v>543</v>
      </c>
      <c r="D9" s="23">
        <v>200</v>
      </c>
      <c r="E9" s="14">
        <v>32.414580000000001</v>
      </c>
      <c r="F9" s="1">
        <v>0</v>
      </c>
      <c r="G9" s="14">
        <f t="shared" si="0"/>
        <v>0</v>
      </c>
      <c r="AE9" s="2"/>
      <c r="AF9" s="2" t="s">
        <v>1114</v>
      </c>
      <c r="AG9" s="2"/>
    </row>
    <row r="10" spans="1:33" x14ac:dyDescent="0.35">
      <c r="A10" s="169" t="s">
        <v>597</v>
      </c>
      <c r="B10" s="170"/>
      <c r="C10" s="75" t="s">
        <v>544</v>
      </c>
      <c r="D10" s="23">
        <v>1000</v>
      </c>
      <c r="E10" s="14">
        <v>10.21734</v>
      </c>
      <c r="F10" s="1">
        <v>0</v>
      </c>
      <c r="G10" s="14">
        <f t="shared" si="0"/>
        <v>0</v>
      </c>
      <c r="AE10" s="2"/>
      <c r="AF10" s="2"/>
      <c r="AG10" s="2"/>
    </row>
    <row r="11" spans="1:33" x14ac:dyDescent="0.35">
      <c r="A11" s="169" t="s">
        <v>598</v>
      </c>
      <c r="B11" s="170"/>
      <c r="C11" s="75" t="s">
        <v>545</v>
      </c>
      <c r="D11" s="23">
        <v>1000</v>
      </c>
      <c r="E11" s="14">
        <v>18.438030000000001</v>
      </c>
      <c r="F11" s="1">
        <v>0</v>
      </c>
      <c r="G11" s="14">
        <f t="shared" si="0"/>
        <v>0</v>
      </c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E11" s="2"/>
      <c r="AF11" s="2"/>
      <c r="AG11" s="2"/>
    </row>
    <row r="12" spans="1:33" x14ac:dyDescent="0.35">
      <c r="A12" s="169" t="s">
        <v>773</v>
      </c>
      <c r="B12" s="170"/>
      <c r="C12" s="75" t="s">
        <v>774</v>
      </c>
      <c r="D12" s="23">
        <v>1000</v>
      </c>
      <c r="E12" s="14">
        <v>18.438030000000001</v>
      </c>
      <c r="F12" s="1">
        <v>0</v>
      </c>
      <c r="G12" s="14">
        <f t="shared" si="0"/>
        <v>0</v>
      </c>
      <c r="AE12" s="2"/>
      <c r="AF12" s="2"/>
      <c r="AG12" s="2"/>
    </row>
    <row r="13" spans="1:33" x14ac:dyDescent="0.35">
      <c r="A13" s="169" t="s">
        <v>6</v>
      </c>
      <c r="B13" s="170"/>
      <c r="C13" s="75" t="s">
        <v>546</v>
      </c>
      <c r="D13" s="23">
        <v>1000</v>
      </c>
      <c r="E13" s="14">
        <v>20.310749999999999</v>
      </c>
      <c r="F13" s="1">
        <v>0</v>
      </c>
      <c r="G13" s="14">
        <f t="shared" ref="G13" si="1">(E13/D13)*F13</f>
        <v>0</v>
      </c>
      <c r="AE13" s="2"/>
      <c r="AF13" s="2"/>
      <c r="AG13" s="2"/>
    </row>
    <row r="14" spans="1:33" x14ac:dyDescent="0.35">
      <c r="A14" s="169" t="s">
        <v>599</v>
      </c>
      <c r="B14" s="170"/>
      <c r="C14" s="75" t="s">
        <v>547</v>
      </c>
      <c r="D14" s="23">
        <v>1000</v>
      </c>
      <c r="E14" s="14">
        <v>31.72608</v>
      </c>
      <c r="F14" s="1">
        <v>0</v>
      </c>
      <c r="G14" s="14">
        <f t="shared" si="0"/>
        <v>0</v>
      </c>
      <c r="AE14" s="2"/>
      <c r="AF14" s="2"/>
      <c r="AG14" s="2"/>
    </row>
    <row r="15" spans="1:33" x14ac:dyDescent="0.35">
      <c r="A15" s="169" t="s">
        <v>600</v>
      </c>
      <c r="B15" s="170"/>
      <c r="C15" s="75" t="s">
        <v>549</v>
      </c>
      <c r="D15" s="23">
        <v>1000</v>
      </c>
      <c r="E15" s="14">
        <v>27.484919999999999</v>
      </c>
      <c r="F15" s="1">
        <v>0</v>
      </c>
      <c r="G15" s="14">
        <f>(E15/D15)*F15</f>
        <v>0</v>
      </c>
      <c r="AE15" s="2"/>
      <c r="AF15" s="2"/>
      <c r="AG15" s="2"/>
    </row>
    <row r="16" spans="1:33" x14ac:dyDescent="0.35">
      <c r="A16" s="169" t="s">
        <v>601</v>
      </c>
      <c r="B16" s="170"/>
      <c r="C16" s="75" t="s">
        <v>550</v>
      </c>
      <c r="D16" s="23">
        <v>1000</v>
      </c>
      <c r="E16" s="14">
        <v>78.089670000000012</v>
      </c>
      <c r="F16" s="1">
        <v>0</v>
      </c>
      <c r="G16" s="14">
        <f>(E16/D16)*F16</f>
        <v>0</v>
      </c>
      <c r="AE16" s="2"/>
      <c r="AF16" s="2"/>
      <c r="AG16" s="2"/>
    </row>
    <row r="17" spans="1:33" x14ac:dyDescent="0.35">
      <c r="A17" s="169" t="s">
        <v>7</v>
      </c>
      <c r="B17" s="170"/>
      <c r="C17" s="75" t="s">
        <v>548</v>
      </c>
      <c r="D17" s="23">
        <v>1000</v>
      </c>
      <c r="E17" s="14">
        <v>66.288780000000003</v>
      </c>
      <c r="F17" s="1">
        <v>0</v>
      </c>
      <c r="G17" s="14">
        <f t="shared" si="0"/>
        <v>0</v>
      </c>
      <c r="AE17" s="2"/>
      <c r="AF17" s="2"/>
      <c r="AG17" s="2"/>
    </row>
    <row r="18" spans="1:33" x14ac:dyDescent="0.35">
      <c r="A18" s="169" t="s">
        <v>603</v>
      </c>
      <c r="B18" s="170"/>
      <c r="C18" s="75" t="s">
        <v>552</v>
      </c>
      <c r="D18" s="23">
        <v>1000</v>
      </c>
      <c r="E18" s="14">
        <v>17.212499999999999</v>
      </c>
      <c r="F18" s="1">
        <v>0</v>
      </c>
      <c r="G18" s="14">
        <f t="shared" si="0"/>
        <v>0</v>
      </c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E18" s="2"/>
      <c r="AF18" s="2"/>
      <c r="AG18" s="2"/>
    </row>
    <row r="19" spans="1:33" x14ac:dyDescent="0.35">
      <c r="A19" s="169" t="s">
        <v>15</v>
      </c>
      <c r="B19" s="170"/>
      <c r="C19" s="75" t="s">
        <v>574</v>
      </c>
      <c r="D19" s="23">
        <v>50</v>
      </c>
      <c r="E19" s="14">
        <v>23.57424</v>
      </c>
      <c r="F19" s="1">
        <v>0</v>
      </c>
      <c r="G19" s="14">
        <f t="shared" si="0"/>
        <v>0</v>
      </c>
      <c r="I19" s="2">
        <v>0</v>
      </c>
      <c r="J19" s="2">
        <v>50</v>
      </c>
      <c r="K19" s="2">
        <v>100</v>
      </c>
      <c r="L19" s="2">
        <v>150</v>
      </c>
      <c r="M19" s="2">
        <v>200</v>
      </c>
      <c r="N19" s="2">
        <v>250</v>
      </c>
      <c r="O19" s="2">
        <v>300</v>
      </c>
      <c r="AE19" s="2"/>
      <c r="AF19" s="2" t="s">
        <v>1114</v>
      </c>
      <c r="AG19" s="2"/>
    </row>
    <row r="20" spans="1:33" x14ac:dyDescent="0.35">
      <c r="A20" s="169" t="s">
        <v>1118</v>
      </c>
      <c r="B20" s="170"/>
      <c r="C20" s="75" t="s">
        <v>1119</v>
      </c>
      <c r="D20" s="23">
        <v>50</v>
      </c>
      <c r="E20" s="14">
        <v>105.34</v>
      </c>
      <c r="F20" s="1">
        <v>0</v>
      </c>
      <c r="G20" s="14">
        <f t="shared" si="0"/>
        <v>0</v>
      </c>
      <c r="AE20" s="2"/>
      <c r="AF20" s="2"/>
      <c r="AG20" s="2"/>
    </row>
    <row r="21" spans="1:33" x14ac:dyDescent="0.35">
      <c r="A21" s="169" t="s">
        <v>616</v>
      </c>
      <c r="B21" s="170"/>
      <c r="C21" s="75" t="s">
        <v>576</v>
      </c>
      <c r="D21" s="23">
        <v>200</v>
      </c>
      <c r="E21" s="14">
        <v>3.9106799999999997</v>
      </c>
      <c r="F21" s="1">
        <v>0</v>
      </c>
      <c r="G21" s="14">
        <f>(E21/D21)*F21</f>
        <v>0</v>
      </c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E21" s="2"/>
      <c r="AF21" s="2" t="s">
        <v>1114</v>
      </c>
      <c r="AG21" s="2"/>
    </row>
    <row r="22" spans="1:33" x14ac:dyDescent="0.35">
      <c r="A22" s="169" t="s">
        <v>617</v>
      </c>
      <c r="B22" s="170"/>
      <c r="C22" s="126" t="s">
        <v>577</v>
      </c>
      <c r="D22" s="23">
        <v>200</v>
      </c>
      <c r="E22" s="14">
        <v>7.1604000000000001</v>
      </c>
      <c r="F22" s="1">
        <v>0</v>
      </c>
      <c r="G22" s="14">
        <f t="shared" si="0"/>
        <v>0</v>
      </c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E22" s="2"/>
      <c r="AF22" s="2" t="s">
        <v>1114</v>
      </c>
      <c r="AG22" s="2"/>
    </row>
    <row r="23" spans="1:33" x14ac:dyDescent="0.35">
      <c r="A23" s="169" t="s">
        <v>602</v>
      </c>
      <c r="B23" s="171"/>
      <c r="C23" s="75" t="s">
        <v>551</v>
      </c>
      <c r="D23" s="23">
        <v>200</v>
      </c>
      <c r="E23" s="14">
        <v>12.9438</v>
      </c>
      <c r="F23" s="1">
        <v>0</v>
      </c>
      <c r="G23" s="14">
        <f t="shared" si="0"/>
        <v>0</v>
      </c>
      <c r="I23" s="2">
        <v>0</v>
      </c>
      <c r="J23" s="2">
        <v>200</v>
      </c>
      <c r="K23" s="2">
        <v>400</v>
      </c>
      <c r="L23" s="2">
        <v>600</v>
      </c>
      <c r="M23" s="2">
        <v>800</v>
      </c>
      <c r="N23" s="2">
        <v>1000</v>
      </c>
      <c r="O23" s="2">
        <v>1200</v>
      </c>
      <c r="P23" s="2">
        <v>1400</v>
      </c>
      <c r="Q23" s="2">
        <v>1600</v>
      </c>
      <c r="R23" s="2">
        <v>1800</v>
      </c>
      <c r="S23" s="2">
        <v>2000</v>
      </c>
      <c r="AE23" s="2"/>
      <c r="AF23" s="2" t="s">
        <v>1114</v>
      </c>
      <c r="AG23" s="2"/>
    </row>
    <row r="24" spans="1:33" x14ac:dyDescent="0.35">
      <c r="A24" s="169" t="s">
        <v>775</v>
      </c>
      <c r="B24" s="170"/>
      <c r="C24" s="75" t="s">
        <v>776</v>
      </c>
      <c r="D24" s="23">
        <v>200</v>
      </c>
      <c r="E24" s="14">
        <v>9.9144000000000005</v>
      </c>
      <c r="F24" s="1">
        <v>0</v>
      </c>
      <c r="G24" s="14">
        <f>(E24/D24)*F24</f>
        <v>0</v>
      </c>
      <c r="AE24" s="2"/>
      <c r="AF24" s="2" t="s">
        <v>1114</v>
      </c>
      <c r="AG24" s="2"/>
    </row>
    <row r="25" spans="1:33" x14ac:dyDescent="0.35">
      <c r="A25" s="169" t="s">
        <v>604</v>
      </c>
      <c r="B25" s="170"/>
      <c r="C25" s="75" t="s">
        <v>553</v>
      </c>
      <c r="D25" s="23">
        <v>1000</v>
      </c>
      <c r="E25" s="14">
        <v>63.342000000000006</v>
      </c>
      <c r="F25" s="1">
        <v>0</v>
      </c>
      <c r="G25" s="14">
        <f t="shared" si="0"/>
        <v>0</v>
      </c>
      <c r="AE25" s="2"/>
      <c r="AF25" s="2"/>
      <c r="AG25" s="2"/>
    </row>
    <row r="26" spans="1:33" x14ac:dyDescent="0.35">
      <c r="A26" s="169" t="s">
        <v>605</v>
      </c>
      <c r="B26" s="170"/>
      <c r="C26" s="75" t="s">
        <v>554</v>
      </c>
      <c r="D26" s="23">
        <v>1000</v>
      </c>
      <c r="E26" s="14">
        <v>202.41899999999998</v>
      </c>
      <c r="F26" s="1">
        <v>0</v>
      </c>
      <c r="G26" s="14">
        <f t="shared" si="0"/>
        <v>0</v>
      </c>
      <c r="H26" s="68"/>
      <c r="I26" s="68">
        <v>0</v>
      </c>
      <c r="J26" s="68">
        <v>500</v>
      </c>
      <c r="K26" s="68">
        <v>1000</v>
      </c>
      <c r="L26" s="68">
        <v>1500</v>
      </c>
      <c r="M26" s="68">
        <v>2000</v>
      </c>
      <c r="N26" s="68">
        <v>2500</v>
      </c>
      <c r="O26" s="68">
        <v>3000</v>
      </c>
      <c r="P26" s="68">
        <v>3500</v>
      </c>
      <c r="Q26" s="68">
        <v>4000</v>
      </c>
      <c r="R26" s="68">
        <v>4500</v>
      </c>
      <c r="S26" s="68">
        <v>5000</v>
      </c>
      <c r="T26" s="68"/>
      <c r="U26" s="68"/>
      <c r="V26" s="68"/>
      <c r="W26" s="68"/>
      <c r="X26" s="68"/>
      <c r="Y26" s="68"/>
      <c r="Z26" s="68"/>
      <c r="AA26" s="68"/>
      <c r="AB26" s="68"/>
      <c r="AC26" s="68"/>
      <c r="AE26" s="2"/>
      <c r="AF26" s="2"/>
      <c r="AG26" s="2"/>
    </row>
    <row r="27" spans="1:33" x14ac:dyDescent="0.35">
      <c r="A27" s="169" t="s">
        <v>606</v>
      </c>
      <c r="B27" s="170"/>
      <c r="C27" s="75" t="s">
        <v>555</v>
      </c>
      <c r="D27" s="23">
        <v>200</v>
      </c>
      <c r="E27" s="14">
        <v>54.529199999999996</v>
      </c>
      <c r="F27" s="1">
        <v>0</v>
      </c>
      <c r="G27" s="14">
        <f t="shared" si="0"/>
        <v>0</v>
      </c>
      <c r="AE27" s="2"/>
      <c r="AF27" s="2"/>
      <c r="AG27" s="2"/>
    </row>
    <row r="28" spans="1:33" x14ac:dyDescent="0.35">
      <c r="A28" s="169" t="s">
        <v>1070</v>
      </c>
      <c r="B28" s="170"/>
      <c r="C28" s="75" t="s">
        <v>777</v>
      </c>
      <c r="D28" s="23">
        <v>1000</v>
      </c>
      <c r="E28" s="14">
        <v>242.352</v>
      </c>
      <c r="F28" s="1">
        <v>0</v>
      </c>
      <c r="G28" s="14">
        <f t="shared" ref="G28:G33" si="2">(E28/D28)*F28</f>
        <v>0</v>
      </c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E28" s="2"/>
      <c r="AF28" s="2"/>
      <c r="AG28" s="2"/>
    </row>
    <row r="29" spans="1:33" x14ac:dyDescent="0.35">
      <c r="A29" s="169" t="s">
        <v>1071</v>
      </c>
      <c r="B29" s="171"/>
      <c r="C29" s="75" t="s">
        <v>1072</v>
      </c>
      <c r="D29" s="23">
        <v>1000</v>
      </c>
      <c r="E29" s="14">
        <v>275.39999999999998</v>
      </c>
      <c r="F29" s="1">
        <v>0</v>
      </c>
      <c r="G29" s="14">
        <f t="shared" ref="G29" si="3">(E29/D29)*F29</f>
        <v>0</v>
      </c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E29" s="2"/>
      <c r="AF29" s="2"/>
      <c r="AG29" s="2"/>
    </row>
    <row r="30" spans="1:33" x14ac:dyDescent="0.35">
      <c r="A30" s="169" t="s">
        <v>1087</v>
      </c>
      <c r="B30" s="170"/>
      <c r="C30" s="6" t="s">
        <v>1073</v>
      </c>
      <c r="D30" s="23">
        <v>1000</v>
      </c>
      <c r="E30" s="14">
        <v>275.39999999999998</v>
      </c>
      <c r="F30" s="1">
        <v>0</v>
      </c>
      <c r="G30" s="14">
        <f t="shared" si="2"/>
        <v>0</v>
      </c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E30" s="2"/>
      <c r="AF30" s="2"/>
      <c r="AG30" s="2"/>
    </row>
    <row r="31" spans="1:33" x14ac:dyDescent="0.35">
      <c r="A31" s="169" t="s">
        <v>1088</v>
      </c>
      <c r="B31" s="170"/>
      <c r="C31" s="6" t="s">
        <v>1074</v>
      </c>
      <c r="D31" s="23">
        <v>1000</v>
      </c>
      <c r="E31" s="14">
        <v>275.39999999999998</v>
      </c>
      <c r="F31" s="1">
        <v>0</v>
      </c>
      <c r="G31" s="14">
        <f t="shared" ref="G31" si="4">(E31/D31)*F31</f>
        <v>0</v>
      </c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E31" s="2"/>
      <c r="AF31" s="2"/>
      <c r="AG31" s="2"/>
    </row>
    <row r="32" spans="1:33" x14ac:dyDescent="0.35">
      <c r="A32" s="169" t="s">
        <v>16</v>
      </c>
      <c r="B32" s="170"/>
      <c r="C32" s="75" t="s">
        <v>618</v>
      </c>
      <c r="D32" s="23">
        <v>1</v>
      </c>
      <c r="E32" s="14">
        <v>1.4596199999999999</v>
      </c>
      <c r="F32" s="1">
        <v>0</v>
      </c>
      <c r="G32" s="14">
        <f t="shared" si="2"/>
        <v>0</v>
      </c>
      <c r="I32" s="2">
        <v>0</v>
      </c>
      <c r="J32" s="2">
        <v>1</v>
      </c>
      <c r="K32" s="2">
        <v>2</v>
      </c>
      <c r="L32" s="2">
        <v>3</v>
      </c>
      <c r="M32" s="2">
        <v>4</v>
      </c>
      <c r="N32" s="2">
        <v>5</v>
      </c>
      <c r="O32" s="2">
        <v>6</v>
      </c>
      <c r="P32" s="2">
        <v>7</v>
      </c>
      <c r="Q32" s="2">
        <v>8</v>
      </c>
      <c r="R32" s="2">
        <v>9</v>
      </c>
      <c r="S32" s="2">
        <v>10</v>
      </c>
      <c r="AE32" s="2"/>
      <c r="AF32" s="2" t="s">
        <v>1114</v>
      </c>
      <c r="AG32" s="2"/>
    </row>
    <row r="33" spans="1:33" x14ac:dyDescent="0.35">
      <c r="A33" s="173" t="s">
        <v>615</v>
      </c>
      <c r="B33" s="175"/>
      <c r="C33" s="102" t="s">
        <v>575</v>
      </c>
      <c r="D33" s="69">
        <v>1000</v>
      </c>
      <c r="E33" s="31">
        <v>30.294</v>
      </c>
      <c r="F33" s="103">
        <v>0</v>
      </c>
      <c r="G33" s="31">
        <f t="shared" si="2"/>
        <v>0</v>
      </c>
      <c r="AE33" s="2"/>
      <c r="AF33" s="2"/>
      <c r="AG33" s="2"/>
    </row>
    <row r="34" spans="1:33" x14ac:dyDescent="0.35">
      <c r="A34" s="182"/>
      <c r="B34" s="182"/>
      <c r="C34" s="182"/>
      <c r="D34" s="182"/>
      <c r="E34" s="182"/>
      <c r="F34" s="182"/>
      <c r="G34" s="182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33" x14ac:dyDescent="0.35">
      <c r="A35" s="185" t="s">
        <v>780</v>
      </c>
      <c r="B35" s="185"/>
      <c r="C35" s="185"/>
      <c r="D35" s="185"/>
      <c r="E35" s="185"/>
      <c r="F35" s="185"/>
      <c r="G35" s="185"/>
      <c r="AE35" s="129"/>
      <c r="AF35" s="129"/>
      <c r="AG35" s="2"/>
    </row>
    <row r="36" spans="1:33" x14ac:dyDescent="0.35">
      <c r="A36" s="183" t="s">
        <v>578</v>
      </c>
      <c r="B36" s="184"/>
      <c r="C36" s="91" t="s">
        <v>528</v>
      </c>
      <c r="D36" s="93">
        <v>25</v>
      </c>
      <c r="E36" s="45">
        <v>239.94225</v>
      </c>
      <c r="F36" s="12">
        <v>0</v>
      </c>
      <c r="G36" s="45">
        <f>(E36/D36)*F36</f>
        <v>0</v>
      </c>
      <c r="H36" s="52"/>
      <c r="I36" s="52">
        <v>0</v>
      </c>
      <c r="J36" s="52">
        <v>20</v>
      </c>
      <c r="K36" s="52">
        <v>40</v>
      </c>
      <c r="L36" s="52">
        <v>60</v>
      </c>
      <c r="M36" s="52">
        <v>80</v>
      </c>
      <c r="N36" s="52">
        <v>100</v>
      </c>
      <c r="O36" s="52">
        <v>120</v>
      </c>
      <c r="P36" s="52">
        <v>140</v>
      </c>
      <c r="Q36" s="52">
        <v>160</v>
      </c>
      <c r="R36" s="52">
        <v>180</v>
      </c>
      <c r="S36" s="52">
        <v>200</v>
      </c>
      <c r="T36" s="52">
        <v>220</v>
      </c>
      <c r="U36" s="52">
        <v>240</v>
      </c>
      <c r="V36" s="52">
        <v>260</v>
      </c>
      <c r="W36" s="52">
        <v>280</v>
      </c>
      <c r="X36" s="52">
        <v>300</v>
      </c>
      <c r="Y36" s="52">
        <v>320</v>
      </c>
      <c r="Z36" s="52">
        <v>340</v>
      </c>
      <c r="AA36" s="52">
        <v>360</v>
      </c>
      <c r="AB36" s="52">
        <v>380</v>
      </c>
      <c r="AC36" s="52"/>
      <c r="AE36" s="68" t="s">
        <v>1106</v>
      </c>
      <c r="AF36" s="2"/>
      <c r="AG36" s="2"/>
    </row>
    <row r="37" spans="1:33" x14ac:dyDescent="0.35">
      <c r="A37" s="130" t="s">
        <v>781</v>
      </c>
      <c r="B37" s="108"/>
      <c r="C37" s="131"/>
      <c r="D37" s="131"/>
      <c r="E37" s="131"/>
      <c r="F37" s="132"/>
      <c r="G37" s="131"/>
      <c r="H37" s="101"/>
      <c r="I37" s="101">
        <v>0</v>
      </c>
      <c r="J37" s="101">
        <v>25</v>
      </c>
      <c r="K37" s="101">
        <v>50</v>
      </c>
      <c r="L37" s="101">
        <v>75</v>
      </c>
      <c r="M37" s="101">
        <v>100</v>
      </c>
      <c r="N37" s="101">
        <v>125</v>
      </c>
      <c r="O37" s="101">
        <v>150</v>
      </c>
      <c r="P37" s="101">
        <v>175</v>
      </c>
      <c r="Q37" s="101">
        <v>200</v>
      </c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E37" s="129"/>
      <c r="AF37" s="129"/>
      <c r="AG37" s="2"/>
    </row>
    <row r="38" spans="1:33" x14ac:dyDescent="0.35">
      <c r="A38" s="180" t="s">
        <v>579</v>
      </c>
      <c r="B38" s="181"/>
      <c r="C38" s="73" t="s">
        <v>529</v>
      </c>
      <c r="D38" s="23">
        <v>25</v>
      </c>
      <c r="E38" s="14">
        <v>99.83250000000001</v>
      </c>
      <c r="F38" s="12">
        <v>0</v>
      </c>
      <c r="G38" s="14">
        <f t="shared" ref="G38:G53" si="5">(E38/D38)*F38</f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E38" s="68" t="s">
        <v>1106</v>
      </c>
      <c r="AF38" s="2"/>
      <c r="AG38" s="2"/>
    </row>
    <row r="39" spans="1:33" x14ac:dyDescent="0.35">
      <c r="A39" s="180" t="s">
        <v>580</v>
      </c>
      <c r="B39" s="186"/>
      <c r="C39" s="73" t="s">
        <v>530</v>
      </c>
      <c r="D39" s="23">
        <v>25</v>
      </c>
      <c r="E39" s="14">
        <v>99.83250000000001</v>
      </c>
      <c r="F39" s="12">
        <v>0</v>
      </c>
      <c r="G39" s="14">
        <f t="shared" si="5"/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E39" s="68" t="s">
        <v>1106</v>
      </c>
      <c r="AF39" s="2"/>
      <c r="AG39" s="2"/>
    </row>
    <row r="40" spans="1:33" x14ac:dyDescent="0.35">
      <c r="A40" s="180" t="s">
        <v>1077</v>
      </c>
      <c r="B40" s="186"/>
      <c r="C40" s="73" t="s">
        <v>1075</v>
      </c>
      <c r="D40" s="23">
        <v>25</v>
      </c>
      <c r="E40" s="14">
        <v>125.65124999999999</v>
      </c>
      <c r="F40" s="12">
        <v>0</v>
      </c>
      <c r="G40" s="14">
        <f t="shared" ref="G40" si="6">(E40/D40)*F40</f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E40" s="68" t="s">
        <v>1106</v>
      </c>
      <c r="AF40" s="2"/>
      <c r="AG40" s="2"/>
    </row>
    <row r="41" spans="1:33" x14ac:dyDescent="0.35">
      <c r="A41" s="180" t="s">
        <v>1078</v>
      </c>
      <c r="B41" s="186"/>
      <c r="C41" s="73" t="s">
        <v>1076</v>
      </c>
      <c r="D41" s="23">
        <v>25</v>
      </c>
      <c r="E41" s="14">
        <v>109.81574999999999</v>
      </c>
      <c r="F41" s="12">
        <v>0</v>
      </c>
      <c r="G41" s="14">
        <f t="shared" si="5"/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E41" s="68" t="s">
        <v>1106</v>
      </c>
      <c r="AF41" s="2"/>
      <c r="AG41" s="2"/>
    </row>
    <row r="42" spans="1:33" x14ac:dyDescent="0.35">
      <c r="A42" s="130" t="s">
        <v>782</v>
      </c>
      <c r="B42" s="108"/>
      <c r="C42" s="131"/>
      <c r="D42" s="131"/>
      <c r="E42" s="131"/>
      <c r="F42" s="131"/>
      <c r="G42" s="13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E42" s="129"/>
      <c r="AF42" s="129"/>
      <c r="AG42" s="2"/>
    </row>
    <row r="43" spans="1:33" x14ac:dyDescent="0.35">
      <c r="A43" s="180" t="s">
        <v>581</v>
      </c>
      <c r="B43" s="181"/>
      <c r="C43" s="73" t="s">
        <v>726</v>
      </c>
      <c r="D43" s="23">
        <v>100</v>
      </c>
      <c r="E43" s="14">
        <v>245.10599999999999</v>
      </c>
      <c r="F43" s="1">
        <v>0</v>
      </c>
      <c r="G43" s="14">
        <f t="shared" si="5"/>
        <v>0</v>
      </c>
      <c r="H43" s="52"/>
      <c r="I43" s="52">
        <v>0</v>
      </c>
      <c r="J43" s="52">
        <v>100</v>
      </c>
      <c r="K43" s="52">
        <v>200</v>
      </c>
      <c r="L43" s="52">
        <v>300</v>
      </c>
      <c r="M43" s="52">
        <v>400</v>
      </c>
      <c r="N43" s="52">
        <v>500</v>
      </c>
      <c r="O43" s="52">
        <v>600</v>
      </c>
      <c r="P43" s="52">
        <v>700</v>
      </c>
      <c r="Q43" s="52">
        <v>800</v>
      </c>
      <c r="R43" s="52">
        <v>900</v>
      </c>
      <c r="S43" s="52">
        <v>1000</v>
      </c>
      <c r="T43" s="52">
        <v>1100</v>
      </c>
      <c r="U43" s="52">
        <v>1200</v>
      </c>
      <c r="V43" s="52">
        <v>1300</v>
      </c>
      <c r="W43" s="52">
        <v>1400</v>
      </c>
      <c r="X43" s="52">
        <v>1500</v>
      </c>
      <c r="Y43" s="52">
        <v>1600</v>
      </c>
      <c r="Z43" s="52">
        <v>1700</v>
      </c>
      <c r="AA43" s="52">
        <v>1800</v>
      </c>
      <c r="AB43" s="52">
        <v>1900</v>
      </c>
      <c r="AC43" s="52"/>
      <c r="AE43" s="2"/>
      <c r="AF43" s="2"/>
      <c r="AG43" s="2"/>
    </row>
    <row r="44" spans="1:33" x14ac:dyDescent="0.35">
      <c r="A44" s="180" t="s">
        <v>0</v>
      </c>
      <c r="B44" s="181"/>
      <c r="C44" s="73" t="s">
        <v>727</v>
      </c>
      <c r="D44" s="23">
        <v>100</v>
      </c>
      <c r="E44" s="14">
        <v>245.10599999999999</v>
      </c>
      <c r="F44" s="1">
        <v>0</v>
      </c>
      <c r="G44" s="14">
        <f t="shared" si="5"/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E44" s="2"/>
      <c r="AF44" s="2"/>
      <c r="AG44" s="2"/>
    </row>
    <row r="45" spans="1:33" x14ac:dyDescent="0.35">
      <c r="A45" s="130" t="s">
        <v>783</v>
      </c>
      <c r="B45" s="108"/>
      <c r="C45" s="131"/>
      <c r="D45" s="131"/>
      <c r="E45" s="131"/>
      <c r="F45" s="131"/>
      <c r="G45" s="13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E45" s="129"/>
      <c r="AF45" s="129"/>
      <c r="AG45" s="2"/>
    </row>
    <row r="46" spans="1:33" x14ac:dyDescent="0.35">
      <c r="A46" s="180" t="s">
        <v>1</v>
      </c>
      <c r="B46" s="181"/>
      <c r="C46" s="73" t="s">
        <v>1025</v>
      </c>
      <c r="D46" s="23">
        <v>100</v>
      </c>
      <c r="E46" s="14">
        <v>33.048000000000002</v>
      </c>
      <c r="F46" s="1">
        <v>0</v>
      </c>
      <c r="G46" s="14">
        <f t="shared" si="5"/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E46" s="2"/>
      <c r="AF46" s="2"/>
      <c r="AG46" s="2"/>
    </row>
    <row r="47" spans="1:33" x14ac:dyDescent="0.35">
      <c r="A47" s="180" t="s">
        <v>531</v>
      </c>
      <c r="B47" s="181"/>
      <c r="C47" s="73" t="s">
        <v>1026</v>
      </c>
      <c r="D47" s="23">
        <v>100</v>
      </c>
      <c r="E47" s="14">
        <v>33.048000000000002</v>
      </c>
      <c r="F47" s="1">
        <v>0</v>
      </c>
      <c r="G47" s="14">
        <f t="shared" si="5"/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E47" s="2"/>
      <c r="AF47" s="2"/>
      <c r="AG47" s="2"/>
    </row>
    <row r="48" spans="1:33" x14ac:dyDescent="0.35">
      <c r="A48" s="180" t="s">
        <v>1079</v>
      </c>
      <c r="B48" s="181"/>
      <c r="C48" s="73" t="s">
        <v>1083</v>
      </c>
      <c r="D48" s="23">
        <v>100</v>
      </c>
      <c r="E48" s="14">
        <v>33.048000000000002</v>
      </c>
      <c r="F48" s="1">
        <v>0</v>
      </c>
      <c r="G48" s="14">
        <f t="shared" ref="G48" si="7">(E48/D48)*F48</f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E48" s="2"/>
      <c r="AF48" s="2"/>
      <c r="AG48" s="2"/>
    </row>
    <row r="49" spans="1:33" x14ac:dyDescent="0.35">
      <c r="A49" s="180" t="s">
        <v>1080</v>
      </c>
      <c r="B49" s="181"/>
      <c r="C49" s="73" t="s">
        <v>1084</v>
      </c>
      <c r="D49" s="23">
        <v>100</v>
      </c>
      <c r="E49" s="14">
        <v>44.064</v>
      </c>
      <c r="F49" s="1">
        <v>0</v>
      </c>
      <c r="G49" s="14">
        <f t="shared" si="5"/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E49" s="2"/>
      <c r="AF49" s="2"/>
      <c r="AG49" s="2"/>
    </row>
    <row r="50" spans="1:33" x14ac:dyDescent="0.35">
      <c r="A50" s="180" t="s">
        <v>2</v>
      </c>
      <c r="B50" s="181"/>
      <c r="C50" s="73" t="s">
        <v>1027</v>
      </c>
      <c r="D50" s="23">
        <v>100</v>
      </c>
      <c r="E50" s="14">
        <v>33.048000000000002</v>
      </c>
      <c r="F50" s="1">
        <v>0</v>
      </c>
      <c r="G50" s="14">
        <f t="shared" si="5"/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E50" s="2"/>
      <c r="AF50" s="2"/>
      <c r="AG50" s="2"/>
    </row>
    <row r="51" spans="1:33" x14ac:dyDescent="0.35">
      <c r="A51" s="178" t="s">
        <v>582</v>
      </c>
      <c r="B51" s="179"/>
      <c r="C51" s="92" t="s">
        <v>1028</v>
      </c>
      <c r="D51" s="69">
        <v>100</v>
      </c>
      <c r="E51" s="31">
        <v>33.048000000000002</v>
      </c>
      <c r="F51" s="103">
        <v>0</v>
      </c>
      <c r="G51" s="31">
        <f t="shared" si="5"/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E51" s="2"/>
      <c r="AF51" s="2"/>
      <c r="AG51" s="2"/>
    </row>
    <row r="52" spans="1:33" x14ac:dyDescent="0.35">
      <c r="A52" s="178" t="s">
        <v>1081</v>
      </c>
      <c r="B52" s="179"/>
      <c r="C52" s="92" t="s">
        <v>1085</v>
      </c>
      <c r="D52" s="69">
        <v>100</v>
      </c>
      <c r="E52" s="31">
        <v>33.048000000000002</v>
      </c>
      <c r="F52" s="103">
        <v>0</v>
      </c>
      <c r="G52" s="31">
        <f t="shared" ref="G52" si="8">(E52/D52)*F52</f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E52" s="2"/>
      <c r="AF52" s="2"/>
      <c r="AG52" s="2"/>
    </row>
    <row r="53" spans="1:33" x14ac:dyDescent="0.35">
      <c r="A53" s="178" t="s">
        <v>1082</v>
      </c>
      <c r="B53" s="179"/>
      <c r="C53" s="92" t="s">
        <v>1086</v>
      </c>
      <c r="D53" s="69">
        <v>100</v>
      </c>
      <c r="E53" s="31">
        <v>44.064</v>
      </c>
      <c r="F53" s="103">
        <v>0</v>
      </c>
      <c r="G53" s="31">
        <f t="shared" si="5"/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E53" s="2"/>
      <c r="AF53" s="2"/>
      <c r="AG53" s="2"/>
    </row>
    <row r="54" spans="1:33" x14ac:dyDescent="0.35">
      <c r="A54" s="176"/>
      <c r="B54" s="176"/>
      <c r="C54" s="176"/>
      <c r="D54" s="176"/>
      <c r="E54" s="176"/>
      <c r="F54" s="176"/>
      <c r="G54" s="176"/>
      <c r="AE54" s="133"/>
      <c r="AF54" s="129"/>
      <c r="AG54" s="2"/>
    </row>
    <row r="55" spans="1:33" x14ac:dyDescent="0.35">
      <c r="A55" s="177" t="s">
        <v>1048</v>
      </c>
      <c r="B55" s="177"/>
      <c r="C55" s="177"/>
      <c r="D55" s="177"/>
      <c r="E55" s="177"/>
      <c r="F55" s="177"/>
      <c r="G55" s="177"/>
      <c r="AE55" s="129"/>
      <c r="AF55" s="129"/>
      <c r="AG55" s="2"/>
    </row>
    <row r="56" spans="1:33" x14ac:dyDescent="0.35">
      <c r="A56" s="169" t="s">
        <v>526</v>
      </c>
      <c r="B56" s="171"/>
      <c r="C56" s="104" t="s">
        <v>785</v>
      </c>
      <c r="D56" s="93">
        <v>100</v>
      </c>
      <c r="E56" s="45">
        <v>191.54070000000002</v>
      </c>
      <c r="F56" s="12">
        <v>0</v>
      </c>
      <c r="G56" s="45">
        <f>(E56/D56)*F56</f>
        <v>0</v>
      </c>
      <c r="AE56" s="2"/>
      <c r="AF56" s="2"/>
      <c r="AG56" s="2"/>
    </row>
    <row r="57" spans="1:33" x14ac:dyDescent="0.35">
      <c r="A57" s="173" t="s">
        <v>607</v>
      </c>
      <c r="B57" s="174"/>
      <c r="C57" s="102" t="s">
        <v>556</v>
      </c>
      <c r="D57" s="69">
        <v>100</v>
      </c>
      <c r="E57" s="31">
        <v>41.254919999999998</v>
      </c>
      <c r="F57" s="103">
        <v>0</v>
      </c>
      <c r="G57" s="31">
        <f t="shared" ref="G57:G86" si="9">(E57/D57)*F57</f>
        <v>0</v>
      </c>
      <c r="AE57" s="2"/>
      <c r="AF57" s="2"/>
      <c r="AG57" s="2"/>
    </row>
    <row r="58" spans="1:33" x14ac:dyDescent="0.35">
      <c r="A58" s="172" t="s">
        <v>1047</v>
      </c>
      <c r="B58" s="172"/>
      <c r="C58" s="172"/>
      <c r="D58" s="172"/>
      <c r="E58" s="172"/>
      <c r="F58" s="172"/>
      <c r="G58" s="172"/>
      <c r="AE58" s="129"/>
      <c r="AF58" s="2"/>
      <c r="AG58" s="2"/>
    </row>
    <row r="59" spans="1:33" x14ac:dyDescent="0.35">
      <c r="A59" s="188" t="s">
        <v>612</v>
      </c>
      <c r="B59" s="189"/>
      <c r="C59" s="104" t="s">
        <v>786</v>
      </c>
      <c r="D59" s="93">
        <v>25</v>
      </c>
      <c r="E59" s="45">
        <v>119.1105</v>
      </c>
      <c r="F59" s="12">
        <v>0</v>
      </c>
      <c r="G59" s="45">
        <f>(E59/D59)*F59</f>
        <v>0</v>
      </c>
      <c r="AE59" s="68" t="s">
        <v>1109</v>
      </c>
      <c r="AF59" s="2"/>
      <c r="AG59" s="2"/>
    </row>
    <row r="60" spans="1:33" x14ac:dyDescent="0.35">
      <c r="A60" s="169" t="s">
        <v>613</v>
      </c>
      <c r="B60" s="171"/>
      <c r="C60" s="75" t="s">
        <v>787</v>
      </c>
      <c r="D60" s="23">
        <v>25</v>
      </c>
      <c r="E60" s="14">
        <v>35.113499999999995</v>
      </c>
      <c r="F60" s="12">
        <v>0</v>
      </c>
      <c r="G60" s="14">
        <f>(E60/D60)*F60</f>
        <v>0</v>
      </c>
      <c r="AE60" s="68" t="s">
        <v>1109</v>
      </c>
      <c r="AF60" s="2"/>
      <c r="AG60" s="2"/>
    </row>
    <row r="61" spans="1:33" x14ac:dyDescent="0.35">
      <c r="A61" s="169" t="s">
        <v>614</v>
      </c>
      <c r="B61" s="171"/>
      <c r="C61" s="75" t="s">
        <v>788</v>
      </c>
      <c r="D61" s="23">
        <v>25</v>
      </c>
      <c r="E61" s="14">
        <v>129.43799999999999</v>
      </c>
      <c r="F61" s="12">
        <v>0</v>
      </c>
      <c r="G61" s="14">
        <f>(E61/D61)*F61</f>
        <v>0</v>
      </c>
      <c r="AE61" s="68" t="s">
        <v>1109</v>
      </c>
      <c r="AF61" s="2"/>
      <c r="AG61" s="2"/>
    </row>
    <row r="62" spans="1:33" x14ac:dyDescent="0.35">
      <c r="A62" s="172" t="s">
        <v>1046</v>
      </c>
      <c r="B62" s="172"/>
      <c r="C62" s="172"/>
      <c r="D62" s="172"/>
      <c r="E62" s="172"/>
      <c r="F62" s="172"/>
      <c r="G62" s="172"/>
      <c r="AE62" s="129"/>
      <c r="AF62" s="2"/>
      <c r="AG62" s="2"/>
    </row>
    <row r="63" spans="1:33" x14ac:dyDescent="0.35">
      <c r="A63" s="169" t="s">
        <v>608</v>
      </c>
      <c r="B63" s="171"/>
      <c r="C63" s="75" t="s">
        <v>558</v>
      </c>
      <c r="D63" s="23">
        <v>100</v>
      </c>
      <c r="E63" s="14">
        <v>94.558589999999995</v>
      </c>
      <c r="F63" s="1">
        <v>0</v>
      </c>
      <c r="G63" s="14">
        <f>(E63/D63)*F63</f>
        <v>0</v>
      </c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E63" s="2"/>
      <c r="AF63" s="2"/>
      <c r="AG63" s="2"/>
    </row>
    <row r="64" spans="1:33" x14ac:dyDescent="0.35">
      <c r="A64" s="169" t="s">
        <v>527</v>
      </c>
      <c r="B64" s="171"/>
      <c r="C64" s="75" t="s">
        <v>557</v>
      </c>
      <c r="D64" s="23">
        <v>100</v>
      </c>
      <c r="E64" s="14">
        <v>36.83475</v>
      </c>
      <c r="F64" s="1">
        <v>0</v>
      </c>
      <c r="G64" s="14">
        <f t="shared" si="9"/>
        <v>0</v>
      </c>
      <c r="AE64" s="2"/>
      <c r="AF64" s="2"/>
      <c r="AG64" s="2"/>
    </row>
    <row r="65" spans="1:33" x14ac:dyDescent="0.35">
      <c r="A65" s="172" t="s">
        <v>1045</v>
      </c>
      <c r="B65" s="172"/>
      <c r="C65" s="172"/>
      <c r="D65" s="172"/>
      <c r="E65" s="172"/>
      <c r="F65" s="172"/>
      <c r="G65" s="172"/>
      <c r="AE65" s="129"/>
      <c r="AF65" s="2"/>
      <c r="AG65" s="2"/>
    </row>
    <row r="66" spans="1:33" x14ac:dyDescent="0.35">
      <c r="A66" s="169" t="s">
        <v>789</v>
      </c>
      <c r="B66" s="171"/>
      <c r="C66" s="102" t="s">
        <v>790</v>
      </c>
      <c r="D66" s="69">
        <v>10</v>
      </c>
      <c r="E66" s="31">
        <v>38.90025</v>
      </c>
      <c r="F66" s="1">
        <v>0</v>
      </c>
      <c r="G66" s="31">
        <f t="shared" ref="G66:G67" si="10">(E66/D66)*F66</f>
        <v>0</v>
      </c>
      <c r="AE66" s="52"/>
      <c r="AF66" s="2" t="s">
        <v>1114</v>
      </c>
      <c r="AG66" s="2"/>
    </row>
    <row r="67" spans="1:33" x14ac:dyDescent="0.35">
      <c r="A67" s="173" t="s">
        <v>607</v>
      </c>
      <c r="B67" s="174"/>
      <c r="C67" s="102" t="s">
        <v>556</v>
      </c>
      <c r="D67" s="69">
        <v>100</v>
      </c>
      <c r="E67" s="31">
        <v>41.254919999999998</v>
      </c>
      <c r="F67" s="1">
        <v>0</v>
      </c>
      <c r="G67" s="31">
        <f t="shared" si="10"/>
        <v>0</v>
      </c>
      <c r="AE67" s="2"/>
      <c r="AF67" s="2"/>
      <c r="AG67" s="2"/>
    </row>
    <row r="68" spans="1:33" x14ac:dyDescent="0.35">
      <c r="A68" s="176"/>
      <c r="B68" s="176"/>
      <c r="C68" s="176"/>
      <c r="D68" s="176"/>
      <c r="E68" s="176"/>
      <c r="F68" s="176"/>
      <c r="G68" s="176"/>
      <c r="AE68" s="133"/>
      <c r="AF68" s="129"/>
      <c r="AG68" s="2"/>
    </row>
    <row r="69" spans="1:33" x14ac:dyDescent="0.35">
      <c r="A69" s="177" t="s">
        <v>791</v>
      </c>
      <c r="B69" s="177"/>
      <c r="C69" s="177"/>
      <c r="D69" s="177"/>
      <c r="E69" s="177"/>
      <c r="F69" s="177"/>
      <c r="G69" s="177"/>
      <c r="AE69" s="129"/>
      <c r="AF69" s="129"/>
      <c r="AG69" s="2"/>
    </row>
    <row r="70" spans="1:33" x14ac:dyDescent="0.35">
      <c r="A70" s="169" t="s">
        <v>8</v>
      </c>
      <c r="B70" s="171"/>
      <c r="C70" s="104" t="s">
        <v>559</v>
      </c>
      <c r="D70" s="93">
        <v>10</v>
      </c>
      <c r="E70" s="45">
        <v>136.29546000000002</v>
      </c>
      <c r="F70" s="1">
        <v>0</v>
      </c>
      <c r="G70" s="45">
        <f t="shared" si="9"/>
        <v>0</v>
      </c>
      <c r="I70" s="2">
        <v>0</v>
      </c>
      <c r="J70" s="2">
        <v>10</v>
      </c>
      <c r="K70" s="2">
        <v>20</v>
      </c>
      <c r="L70" s="2">
        <v>30</v>
      </c>
      <c r="M70" s="2">
        <v>40</v>
      </c>
      <c r="N70" s="2">
        <v>50</v>
      </c>
      <c r="O70" s="2">
        <v>60</v>
      </c>
      <c r="P70" s="2">
        <v>70</v>
      </c>
      <c r="Q70" s="2">
        <v>80</v>
      </c>
      <c r="R70" s="2">
        <v>90</v>
      </c>
      <c r="S70" s="2">
        <v>100</v>
      </c>
      <c r="AE70" s="2"/>
      <c r="AF70" s="2" t="s">
        <v>1114</v>
      </c>
      <c r="AG70" s="2"/>
    </row>
    <row r="71" spans="1:33" x14ac:dyDescent="0.35">
      <c r="A71" s="169" t="s">
        <v>9</v>
      </c>
      <c r="B71" s="171"/>
      <c r="C71" s="75" t="s">
        <v>560</v>
      </c>
      <c r="D71" s="23">
        <v>10</v>
      </c>
      <c r="E71" s="14">
        <v>139.97205</v>
      </c>
      <c r="F71" s="1">
        <v>0</v>
      </c>
      <c r="G71" s="14">
        <f t="shared" si="9"/>
        <v>0</v>
      </c>
      <c r="AE71" s="2"/>
      <c r="AF71" s="2" t="s">
        <v>1114</v>
      </c>
      <c r="AG71" s="2"/>
    </row>
    <row r="72" spans="1:33" x14ac:dyDescent="0.35">
      <c r="A72" s="169" t="s">
        <v>10</v>
      </c>
      <c r="B72" s="171"/>
      <c r="C72" s="75" t="s">
        <v>561</v>
      </c>
      <c r="D72" s="23">
        <v>10</v>
      </c>
      <c r="E72" s="14">
        <v>142.18902</v>
      </c>
      <c r="F72" s="1">
        <v>0</v>
      </c>
      <c r="G72" s="14">
        <f t="shared" si="9"/>
        <v>0</v>
      </c>
      <c r="AE72" s="2"/>
      <c r="AF72" s="2" t="s">
        <v>1114</v>
      </c>
      <c r="AG72" s="2"/>
    </row>
    <row r="73" spans="1:33" x14ac:dyDescent="0.35">
      <c r="A73" s="169" t="s">
        <v>11</v>
      </c>
      <c r="B73" s="171"/>
      <c r="C73" s="75" t="s">
        <v>562</v>
      </c>
      <c r="D73" s="23">
        <v>10</v>
      </c>
      <c r="E73" s="14">
        <v>154.70594999999997</v>
      </c>
      <c r="F73" s="1">
        <v>0</v>
      </c>
      <c r="G73" s="14">
        <f t="shared" si="9"/>
        <v>0</v>
      </c>
      <c r="AE73" s="2"/>
      <c r="AF73" s="2" t="s">
        <v>1114</v>
      </c>
      <c r="AG73" s="2"/>
    </row>
    <row r="74" spans="1:33" x14ac:dyDescent="0.35">
      <c r="A74" s="169" t="s">
        <v>12</v>
      </c>
      <c r="B74" s="171"/>
      <c r="C74" s="75" t="s">
        <v>563</v>
      </c>
      <c r="D74" s="23">
        <v>10</v>
      </c>
      <c r="E74" s="14">
        <v>169.43985000000001</v>
      </c>
      <c r="F74" s="1">
        <v>0</v>
      </c>
      <c r="G74" s="14">
        <f t="shared" si="9"/>
        <v>0</v>
      </c>
      <c r="AE74" s="2"/>
      <c r="AF74" s="2" t="s">
        <v>1114</v>
      </c>
      <c r="AG74" s="2"/>
    </row>
    <row r="75" spans="1:33" x14ac:dyDescent="0.35">
      <c r="A75" s="172" t="s">
        <v>792</v>
      </c>
      <c r="B75" s="172"/>
      <c r="C75" s="172"/>
      <c r="D75" s="172"/>
      <c r="E75" s="172"/>
      <c r="F75" s="172"/>
      <c r="G75" s="172"/>
      <c r="AE75" s="129"/>
      <c r="AF75" s="129"/>
      <c r="AG75" s="2"/>
    </row>
    <row r="76" spans="1:33" x14ac:dyDescent="0.35">
      <c r="A76" s="169" t="s">
        <v>721</v>
      </c>
      <c r="B76" s="171"/>
      <c r="C76" s="75" t="s">
        <v>564</v>
      </c>
      <c r="D76" s="23">
        <v>10</v>
      </c>
      <c r="E76" s="14">
        <v>207.15588</v>
      </c>
      <c r="F76" s="1">
        <v>0</v>
      </c>
      <c r="G76" s="14">
        <f t="shared" si="9"/>
        <v>0</v>
      </c>
      <c r="AE76" s="2"/>
      <c r="AF76" s="2" t="s">
        <v>1114</v>
      </c>
      <c r="AG76" s="2"/>
    </row>
    <row r="77" spans="1:33" x14ac:dyDescent="0.35">
      <c r="A77" s="169" t="s">
        <v>722</v>
      </c>
      <c r="B77" s="171"/>
      <c r="C77" s="75" t="s">
        <v>565</v>
      </c>
      <c r="D77" s="23">
        <v>10</v>
      </c>
      <c r="E77" s="14">
        <v>211.13541000000004</v>
      </c>
      <c r="F77" s="1">
        <v>0</v>
      </c>
      <c r="G77" s="14">
        <f t="shared" si="9"/>
        <v>0</v>
      </c>
      <c r="AE77" s="2"/>
      <c r="AF77" s="2" t="s">
        <v>1114</v>
      </c>
      <c r="AG77" s="2"/>
    </row>
    <row r="78" spans="1:33" x14ac:dyDescent="0.35">
      <c r="A78" s="169" t="s">
        <v>723</v>
      </c>
      <c r="B78" s="171"/>
      <c r="C78" s="75" t="s">
        <v>566</v>
      </c>
      <c r="D78" s="23">
        <v>10</v>
      </c>
      <c r="E78" s="14">
        <v>219.24593999999999</v>
      </c>
      <c r="F78" s="1">
        <v>0</v>
      </c>
      <c r="G78" s="14">
        <f t="shared" si="9"/>
        <v>0</v>
      </c>
      <c r="AE78" s="2"/>
      <c r="AF78" s="2" t="s">
        <v>1114</v>
      </c>
      <c r="AG78" s="2"/>
    </row>
    <row r="79" spans="1:33" x14ac:dyDescent="0.35">
      <c r="A79" s="169" t="s">
        <v>724</v>
      </c>
      <c r="B79" s="171"/>
      <c r="C79" s="75" t="s">
        <v>567</v>
      </c>
      <c r="D79" s="23">
        <v>10</v>
      </c>
      <c r="E79" s="14">
        <v>227.34269999999998</v>
      </c>
      <c r="F79" s="1">
        <v>0</v>
      </c>
      <c r="G79" s="14">
        <f t="shared" si="9"/>
        <v>0</v>
      </c>
      <c r="AE79" s="2"/>
      <c r="AF79" s="2" t="s">
        <v>1114</v>
      </c>
      <c r="AG79" s="2"/>
    </row>
    <row r="80" spans="1:33" x14ac:dyDescent="0.35">
      <c r="A80" s="169" t="s">
        <v>725</v>
      </c>
      <c r="B80" s="171"/>
      <c r="C80" s="75" t="s">
        <v>568</v>
      </c>
      <c r="D80" s="23">
        <v>10</v>
      </c>
      <c r="E80" s="14">
        <v>247.68099000000001</v>
      </c>
      <c r="F80" s="1">
        <v>0</v>
      </c>
      <c r="G80" s="14">
        <f t="shared" si="9"/>
        <v>0</v>
      </c>
      <c r="AE80" s="2"/>
      <c r="AF80" s="2" t="s">
        <v>1114</v>
      </c>
      <c r="AG80" s="2"/>
    </row>
    <row r="81" spans="1:33" x14ac:dyDescent="0.35">
      <c r="A81" s="172" t="s">
        <v>793</v>
      </c>
      <c r="B81" s="172"/>
      <c r="C81" s="172"/>
      <c r="D81" s="172"/>
      <c r="E81" s="172"/>
      <c r="F81" s="172"/>
      <c r="G81" s="172"/>
      <c r="AE81" s="129"/>
      <c r="AF81" s="2" t="s">
        <v>1114</v>
      </c>
      <c r="AG81" s="2"/>
    </row>
    <row r="82" spans="1:33" x14ac:dyDescent="0.35">
      <c r="A82" s="169" t="s">
        <v>13</v>
      </c>
      <c r="B82" s="170"/>
      <c r="C82" s="75" t="s">
        <v>569</v>
      </c>
      <c r="D82" s="23">
        <v>10</v>
      </c>
      <c r="E82" s="14">
        <v>142.32671999999999</v>
      </c>
      <c r="F82" s="1">
        <v>0</v>
      </c>
      <c r="G82" s="14">
        <f t="shared" si="9"/>
        <v>0</v>
      </c>
      <c r="AE82" s="2"/>
      <c r="AF82" s="2" t="s">
        <v>1114</v>
      </c>
      <c r="AG82" s="2"/>
    </row>
    <row r="83" spans="1:33" x14ac:dyDescent="0.35">
      <c r="A83" s="169" t="s">
        <v>609</v>
      </c>
      <c r="B83" s="170"/>
      <c r="C83" s="75" t="s">
        <v>570</v>
      </c>
      <c r="D83" s="23">
        <v>10</v>
      </c>
      <c r="E83" s="14">
        <v>166.79601</v>
      </c>
      <c r="F83" s="1">
        <v>0</v>
      </c>
      <c r="G83" s="14">
        <f t="shared" si="9"/>
        <v>0</v>
      </c>
      <c r="AE83" s="2"/>
      <c r="AF83" s="2" t="s">
        <v>1114</v>
      </c>
      <c r="AG83" s="2"/>
    </row>
    <row r="84" spans="1:33" x14ac:dyDescent="0.35">
      <c r="A84" s="169" t="s">
        <v>610</v>
      </c>
      <c r="B84" s="170"/>
      <c r="C84" s="75" t="s">
        <v>571</v>
      </c>
      <c r="D84" s="23">
        <v>10</v>
      </c>
      <c r="E84" s="14">
        <v>157.95567</v>
      </c>
      <c r="F84" s="1">
        <v>0</v>
      </c>
      <c r="G84" s="14">
        <f t="shared" si="9"/>
        <v>0</v>
      </c>
      <c r="AE84" s="2"/>
      <c r="AF84" s="2" t="s">
        <v>1114</v>
      </c>
      <c r="AG84" s="2"/>
    </row>
    <row r="85" spans="1:33" x14ac:dyDescent="0.35">
      <c r="A85" s="169" t="s">
        <v>611</v>
      </c>
      <c r="B85" s="170"/>
      <c r="C85" s="75" t="s">
        <v>572</v>
      </c>
      <c r="D85" s="23">
        <v>10</v>
      </c>
      <c r="E85" s="14">
        <v>165.90096</v>
      </c>
      <c r="F85" s="1">
        <v>0</v>
      </c>
      <c r="G85" s="14">
        <f t="shared" si="9"/>
        <v>0</v>
      </c>
      <c r="AE85" s="2"/>
      <c r="AF85" s="2" t="s">
        <v>1114</v>
      </c>
      <c r="AG85" s="2"/>
    </row>
    <row r="86" spans="1:33" x14ac:dyDescent="0.35">
      <c r="A86" s="173" t="s">
        <v>14</v>
      </c>
      <c r="B86" s="175"/>
      <c r="C86" s="102" t="s">
        <v>573</v>
      </c>
      <c r="D86" s="69">
        <v>10</v>
      </c>
      <c r="E86" s="31">
        <v>181.81907999999999</v>
      </c>
      <c r="F86" s="1">
        <v>0</v>
      </c>
      <c r="G86" s="31">
        <f t="shared" si="9"/>
        <v>0</v>
      </c>
      <c r="AE86" s="2"/>
      <c r="AF86" s="2" t="s">
        <v>1114</v>
      </c>
      <c r="AG86" s="2"/>
    </row>
    <row r="87" spans="1:33" x14ac:dyDescent="0.35">
      <c r="A87" s="176"/>
      <c r="B87" s="176"/>
      <c r="C87" s="176"/>
      <c r="D87" s="176"/>
      <c r="E87" s="176"/>
      <c r="F87" s="176"/>
      <c r="G87" s="176"/>
      <c r="AE87" s="2"/>
      <c r="AF87" s="2" t="s">
        <v>1114</v>
      </c>
      <c r="AG87" s="2"/>
    </row>
    <row r="88" spans="1:33" x14ac:dyDescent="0.35">
      <c r="A88" s="177" t="s">
        <v>1057</v>
      </c>
      <c r="B88" s="177"/>
      <c r="C88" s="177"/>
      <c r="D88" s="177"/>
      <c r="E88" s="177"/>
      <c r="F88" s="177"/>
      <c r="G88" s="177"/>
      <c r="AE88" s="133"/>
      <c r="AF88" s="2" t="s">
        <v>1114</v>
      </c>
      <c r="AG88" s="2"/>
    </row>
    <row r="89" spans="1:33" x14ac:dyDescent="0.35">
      <c r="A89" s="169" t="s">
        <v>1063</v>
      </c>
      <c r="B89" s="171"/>
      <c r="C89" s="75" t="s">
        <v>1058</v>
      </c>
      <c r="D89" s="23">
        <v>1</v>
      </c>
      <c r="E89" s="14">
        <v>4.7520000000000007</v>
      </c>
      <c r="F89" s="1">
        <v>0</v>
      </c>
      <c r="G89" s="14">
        <f t="shared" ref="G89:G90" si="11">(E89/D89)*F89</f>
        <v>0</v>
      </c>
      <c r="AE89" s="129"/>
      <c r="AF89" s="2" t="s">
        <v>1114</v>
      </c>
      <c r="AG89" s="2"/>
    </row>
    <row r="90" spans="1:33" x14ac:dyDescent="0.35">
      <c r="A90" s="169" t="s">
        <v>1062</v>
      </c>
      <c r="B90" s="170"/>
      <c r="C90" s="75" t="s">
        <v>1059</v>
      </c>
      <c r="D90" s="23">
        <v>1</v>
      </c>
      <c r="E90" s="14">
        <v>24.840000000000003</v>
      </c>
      <c r="F90" s="1">
        <v>0</v>
      </c>
      <c r="G90" s="14">
        <f t="shared" si="11"/>
        <v>0</v>
      </c>
      <c r="AE90" s="2"/>
      <c r="AF90" s="2" t="s">
        <v>1114</v>
      </c>
      <c r="AG90" s="2"/>
    </row>
    <row r="91" spans="1:33" x14ac:dyDescent="0.35">
      <c r="A91" s="169" t="s">
        <v>1061</v>
      </c>
      <c r="B91" s="171"/>
      <c r="C91" s="75" t="s">
        <v>1060</v>
      </c>
      <c r="D91" s="23">
        <v>1</v>
      </c>
      <c r="E91" s="14">
        <v>48.6</v>
      </c>
      <c r="F91" s="1">
        <v>0</v>
      </c>
      <c r="G91" s="14">
        <f t="shared" ref="G91" si="12">(E91/D91)*F91</f>
        <v>0</v>
      </c>
      <c r="AE91" s="2"/>
      <c r="AF91" s="2" t="s">
        <v>1114</v>
      </c>
      <c r="AG91" s="2"/>
    </row>
    <row r="92" spans="1:33" x14ac:dyDescent="0.35">
      <c r="AE92" s="2"/>
      <c r="AF92" s="2"/>
      <c r="AG92" s="2"/>
    </row>
    <row r="93" spans="1:33" x14ac:dyDescent="0.35">
      <c r="E93" s="6" t="s">
        <v>1115</v>
      </c>
      <c r="G93" s="134">
        <f>SUM(G8:G91)</f>
        <v>0</v>
      </c>
    </row>
  </sheetData>
  <sheetProtection algorithmName="SHA-512" hashValue="hPIRRHRIsYbehGgElI0glSR3EPtdrUvhFvGAON4kLCg8edgVnsZJusN+QwSsUSnmQljrgHbQZ7dJayOiI84GAg==" saltValue="lNeaxraLNvZ6Zgl6PuJMsQ==" spinCount="100000" sheet="1" objects="1" scenarios="1"/>
  <dataConsolidate/>
  <mergeCells count="90">
    <mergeCell ref="A6:B6"/>
    <mergeCell ref="A9:B9"/>
    <mergeCell ref="G3:I3"/>
    <mergeCell ref="G5:I5"/>
    <mergeCell ref="B2:E2"/>
    <mergeCell ref="B3:E3"/>
    <mergeCell ref="B4:I4"/>
    <mergeCell ref="B5:D5"/>
    <mergeCell ref="A7:G7"/>
    <mergeCell ref="A1:C1"/>
    <mergeCell ref="A80:B80"/>
    <mergeCell ref="A82:B82"/>
    <mergeCell ref="A83:B83"/>
    <mergeCell ref="A60:B60"/>
    <mergeCell ref="A64:B64"/>
    <mergeCell ref="A53:B53"/>
    <mergeCell ref="A57:B57"/>
    <mergeCell ref="A59:B59"/>
    <mergeCell ref="A69:G69"/>
    <mergeCell ref="A61:B61"/>
    <mergeCell ref="A66:B66"/>
    <mergeCell ref="A68:G68"/>
    <mergeCell ref="A54:G54"/>
    <mergeCell ref="A15:B15"/>
    <mergeCell ref="A19:B19"/>
    <mergeCell ref="A79:B79"/>
    <mergeCell ref="A55:G55"/>
    <mergeCell ref="A74:B74"/>
    <mergeCell ref="A76:B76"/>
    <mergeCell ref="A73:B73"/>
    <mergeCell ref="A77:B77"/>
    <mergeCell ref="A56:B56"/>
    <mergeCell ref="A63:B63"/>
    <mergeCell ref="A70:B70"/>
    <mergeCell ref="A75:G75"/>
    <mergeCell ref="A52:B52"/>
    <mergeCell ref="A51:B51"/>
    <mergeCell ref="A38:B38"/>
    <mergeCell ref="A34:G34"/>
    <mergeCell ref="A44:B44"/>
    <mergeCell ref="A36:B36"/>
    <mergeCell ref="A49:B49"/>
    <mergeCell ref="A50:B50"/>
    <mergeCell ref="A35:G35"/>
    <mergeCell ref="A41:B41"/>
    <mergeCell ref="A46:B46"/>
    <mergeCell ref="A40:B40"/>
    <mergeCell ref="A39:B39"/>
    <mergeCell ref="A48:B48"/>
    <mergeCell ref="A47:B47"/>
    <mergeCell ref="A43:B43"/>
    <mergeCell ref="A24:B24"/>
    <mergeCell ref="A21:B21"/>
    <mergeCell ref="A27:B27"/>
    <mergeCell ref="A22:B22"/>
    <mergeCell ref="A28:B28"/>
    <mergeCell ref="A32:B32"/>
    <mergeCell ref="A33:B33"/>
    <mergeCell ref="A31:B31"/>
    <mergeCell ref="A25:B25"/>
    <mergeCell ref="A26:B26"/>
    <mergeCell ref="A30:B30"/>
    <mergeCell ref="A29:B29"/>
    <mergeCell ref="A17:B17"/>
    <mergeCell ref="A13:B13"/>
    <mergeCell ref="A16:B16"/>
    <mergeCell ref="A23:B23"/>
    <mergeCell ref="A18:B18"/>
    <mergeCell ref="A20:B20"/>
    <mergeCell ref="A12:B12"/>
    <mergeCell ref="A8:B8"/>
    <mergeCell ref="A10:B10"/>
    <mergeCell ref="A14:B14"/>
    <mergeCell ref="A11:B11"/>
    <mergeCell ref="A90:B90"/>
    <mergeCell ref="A91:B91"/>
    <mergeCell ref="A58:G58"/>
    <mergeCell ref="A62:G62"/>
    <mergeCell ref="A65:G65"/>
    <mergeCell ref="A67:B67"/>
    <mergeCell ref="A72:B72"/>
    <mergeCell ref="A85:B85"/>
    <mergeCell ref="A86:B86"/>
    <mergeCell ref="A78:B78"/>
    <mergeCell ref="A89:B89"/>
    <mergeCell ref="A87:G87"/>
    <mergeCell ref="A88:G88"/>
    <mergeCell ref="A84:B84"/>
    <mergeCell ref="A81:G81"/>
    <mergeCell ref="A71:B71"/>
  </mergeCells>
  <phoneticPr fontId="8" type="noConversion"/>
  <dataValidations count="8">
    <dataValidation type="list" allowBlank="1" showInputMessage="1" showErrorMessage="1" sqref="F43:F44 F63:F64 F46:F53 F56:F57 F67" xr:uid="{00000000-0002-0000-0000-000001000000}">
      <formula1>$I$43:$AB$43</formula1>
    </dataValidation>
    <dataValidation type="list" allowBlank="1" showInputMessage="1" showErrorMessage="1" sqref="F63:F64 F67" xr:uid="{00000000-0002-0000-0000-000002000000}">
      <formula1>#REF!</formula1>
    </dataValidation>
    <dataValidation type="list" allowBlank="1" showInputMessage="1" showErrorMessage="1" sqref="F10:F18 F33 F8 F25:F26 F28:F31" xr:uid="{00000000-0002-0000-0000-000005000000}">
      <formula1>$I$8:$Z$8</formula1>
    </dataValidation>
    <dataValidation type="list" allowBlank="1" showInputMessage="1" showErrorMessage="1" sqref="F21:F24 F9 F33 F27" xr:uid="{00000000-0002-0000-0000-000006000000}">
      <formula1>$I$23:$S$23</formula1>
    </dataValidation>
    <dataValidation type="list" allowBlank="1" showInputMessage="1" showErrorMessage="1" sqref="F36 F59:F61 F38:F41" xr:uid="{656EEA28-9136-4F59-8958-AB5DAF1025AA}">
      <formula1>$I$37:$Q$37</formula1>
    </dataValidation>
    <dataValidation type="list" allowBlank="1" showInputMessage="1" showErrorMessage="1" sqref="F19:F20" xr:uid="{FB003970-0800-4B3A-BEBA-FB9C439215C2}">
      <formula1>$I$19:$O$19</formula1>
    </dataValidation>
    <dataValidation type="list" allowBlank="1" showInputMessage="1" showErrorMessage="1" sqref="F32 F89:F91" xr:uid="{7A348A0E-226D-4DF5-AF56-F05FBFB14EE9}">
      <formula1>$I$32:$S$32</formula1>
    </dataValidation>
    <dataValidation type="list" allowBlank="1" showInputMessage="1" showErrorMessage="1" sqref="F70:F74 F82:F86 F76:F80 F66" xr:uid="{15A62CF4-85CE-4AD2-A2B5-D813B6489AE9}">
      <formula1>$I$70:$S$70</formula1>
    </dataValidation>
  </dataValidations>
  <pageMargins left="0.25" right="0.25" top="0.75" bottom="0.75" header="0.3" footer="0.3"/>
  <pageSetup scale="99" fitToHeight="0" orientation="portrait" horizontalDpi="200" verticalDpi="200" r:id="rId1"/>
  <ignoredErrors>
    <ignoredError sqref="B2" unlocked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L201"/>
  <sheetViews>
    <sheetView zoomScaleNormal="100" workbookViewId="0">
      <pane ySplit="6" topLeftCell="A7" activePane="bottomLeft" state="frozen"/>
      <selection activeCell="AB40" sqref="AB40"/>
      <selection pane="bottomLeft" sqref="A1:C1"/>
    </sheetView>
  </sheetViews>
  <sheetFormatPr defaultColWidth="9.1796875" defaultRowHeight="14.5" x14ac:dyDescent="0.35"/>
  <cols>
    <col min="1" max="1" width="18.7265625" style="2" customWidth="1"/>
    <col min="2" max="2" width="26.453125" style="2" customWidth="1"/>
    <col min="3" max="3" width="12.54296875" style="2" customWidth="1"/>
    <col min="4" max="4" width="5.7265625" style="2" customWidth="1"/>
    <col min="5" max="5" width="10.453125" style="53" customWidth="1"/>
    <col min="6" max="6" width="8.26953125" style="2" customWidth="1"/>
    <col min="7" max="7" width="19.1796875" style="11" customWidth="1"/>
    <col min="8" max="30" width="9.1796875" style="2" hidden="1" customWidth="1"/>
    <col min="31" max="31" width="0" style="2" hidden="1" customWidth="1"/>
    <col min="32" max="16384" width="9.1796875" style="2"/>
  </cols>
  <sheetData>
    <row r="1" spans="1:38" ht="36" customHeight="1" x14ac:dyDescent="0.35">
      <c r="A1" s="187" t="s">
        <v>318</v>
      </c>
      <c r="B1" s="187"/>
      <c r="C1" s="202"/>
      <c r="D1" s="2" t="s">
        <v>1191</v>
      </c>
      <c r="E1" s="2"/>
    </row>
    <row r="2" spans="1:38" x14ac:dyDescent="0.35">
      <c r="A2" s="70" t="s">
        <v>694</v>
      </c>
      <c r="B2" s="206">
        <f>'0.MANDATORY COMPANY INFO'!B2:E2</f>
        <v>0</v>
      </c>
      <c r="C2" s="207"/>
      <c r="D2" s="207"/>
      <c r="E2" s="207"/>
      <c r="G2" s="2"/>
    </row>
    <row r="3" spans="1:38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192">
        <f>'0.MANDATORY COMPANY INFO'!F3</f>
        <v>0</v>
      </c>
      <c r="H3" s="192"/>
      <c r="I3" s="192"/>
    </row>
    <row r="4" spans="1:38" x14ac:dyDescent="0.35">
      <c r="A4" s="15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38" x14ac:dyDescent="0.35">
      <c r="A5" s="9" t="s">
        <v>619</v>
      </c>
      <c r="B5" s="195">
        <f>'0.MANDATORY COMPANY INFO'!B5:D5</f>
        <v>0</v>
      </c>
      <c r="C5" s="196"/>
      <c r="D5" s="197"/>
      <c r="E5" s="84"/>
      <c r="F5" s="19" t="s">
        <v>325</v>
      </c>
      <c r="G5" s="192">
        <f>'0.MANDATORY COMPANY INFO'!F5</f>
        <v>0</v>
      </c>
      <c r="H5" s="192"/>
      <c r="I5" s="192"/>
      <c r="Z5" s="2" t="s">
        <v>326</v>
      </c>
    </row>
    <row r="6" spans="1:38" ht="26.5" customHeight="1" x14ac:dyDescent="0.35">
      <c r="A6" s="190" t="s">
        <v>17</v>
      </c>
      <c r="B6" s="191"/>
      <c r="C6" s="74" t="s">
        <v>18</v>
      </c>
      <c r="D6" s="20" t="s">
        <v>305</v>
      </c>
      <c r="E6" s="8" t="s">
        <v>299</v>
      </c>
      <c r="F6" s="21" t="s">
        <v>290</v>
      </c>
      <c r="G6" s="7" t="s">
        <v>311</v>
      </c>
    </row>
    <row r="7" spans="1:38" x14ac:dyDescent="0.35">
      <c r="A7" s="177" t="s">
        <v>778</v>
      </c>
      <c r="B7" s="177"/>
      <c r="C7" s="177"/>
      <c r="D7" s="177"/>
      <c r="E7" s="177"/>
      <c r="F7" s="177"/>
      <c r="G7" s="177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101"/>
      <c r="AE7" s="101"/>
      <c r="AF7" s="101"/>
      <c r="AG7" s="101"/>
      <c r="AH7" s="101"/>
      <c r="AI7" s="101"/>
      <c r="AJ7" s="101"/>
      <c r="AK7" s="101"/>
      <c r="AL7" s="101"/>
    </row>
    <row r="8" spans="1:38" x14ac:dyDescent="0.35">
      <c r="A8" s="169" t="s">
        <v>583</v>
      </c>
      <c r="B8" s="171"/>
      <c r="C8" s="75" t="s">
        <v>1107</v>
      </c>
      <c r="D8" s="93">
        <v>10</v>
      </c>
      <c r="E8" s="45">
        <v>76.148099999999999</v>
      </c>
      <c r="F8" s="12">
        <v>0</v>
      </c>
      <c r="G8" s="45">
        <f t="shared" ref="G8:G30" si="0">(E8/D8)*F8</f>
        <v>0</v>
      </c>
      <c r="H8" s="52"/>
      <c r="I8" s="52">
        <v>0</v>
      </c>
      <c r="J8" s="52">
        <v>10</v>
      </c>
      <c r="K8" s="52">
        <v>20</v>
      </c>
      <c r="L8" s="52">
        <v>30</v>
      </c>
      <c r="M8" s="52">
        <v>40</v>
      </c>
      <c r="N8" s="52">
        <v>50</v>
      </c>
      <c r="O8" s="52">
        <v>60</v>
      </c>
      <c r="P8" s="52">
        <v>70</v>
      </c>
      <c r="Q8" s="52">
        <v>80</v>
      </c>
      <c r="R8" s="52">
        <v>90</v>
      </c>
      <c r="S8" s="52">
        <v>100</v>
      </c>
      <c r="T8" s="52">
        <v>110</v>
      </c>
      <c r="U8" s="52">
        <v>120</v>
      </c>
      <c r="V8" s="52">
        <v>130</v>
      </c>
      <c r="W8" s="52">
        <v>140</v>
      </c>
      <c r="X8" s="52">
        <v>150</v>
      </c>
      <c r="Y8" s="52">
        <v>160</v>
      </c>
      <c r="Z8" s="52">
        <v>170</v>
      </c>
      <c r="AA8" s="52">
        <v>180</v>
      </c>
      <c r="AB8" s="52">
        <v>190</v>
      </c>
      <c r="AC8" s="52"/>
      <c r="AD8" s="101"/>
      <c r="AE8" s="135" t="s">
        <v>1108</v>
      </c>
      <c r="AF8" s="101"/>
      <c r="AG8" s="101"/>
      <c r="AH8" s="101"/>
      <c r="AI8" s="101"/>
      <c r="AJ8" s="101"/>
      <c r="AK8" s="101"/>
      <c r="AL8" s="101"/>
    </row>
    <row r="9" spans="1:38" x14ac:dyDescent="0.35">
      <c r="A9" s="180" t="s">
        <v>3</v>
      </c>
      <c r="B9" s="186"/>
      <c r="C9" s="73" t="s">
        <v>532</v>
      </c>
      <c r="D9" s="23">
        <v>5</v>
      </c>
      <c r="E9" s="14">
        <v>241.45694999999998</v>
      </c>
      <c r="F9" s="1">
        <v>0</v>
      </c>
      <c r="G9" s="5">
        <f t="shared" si="0"/>
        <v>0</v>
      </c>
      <c r="I9" s="2">
        <v>0</v>
      </c>
      <c r="J9" s="2">
        <v>5</v>
      </c>
      <c r="K9" s="2">
        <v>10</v>
      </c>
      <c r="L9" s="2">
        <v>15</v>
      </c>
      <c r="M9" s="2">
        <v>20</v>
      </c>
      <c r="N9" s="2">
        <v>25</v>
      </c>
      <c r="O9" s="2">
        <v>30</v>
      </c>
      <c r="AD9" s="101"/>
      <c r="AE9" s="135" t="s">
        <v>1110</v>
      </c>
      <c r="AF9" s="101"/>
      <c r="AG9" s="101"/>
      <c r="AH9" s="101"/>
      <c r="AI9" s="101"/>
      <c r="AJ9" s="101"/>
      <c r="AK9" s="101"/>
      <c r="AL9" s="101"/>
    </row>
    <row r="10" spans="1:38" x14ac:dyDescent="0.35">
      <c r="A10" s="180" t="s">
        <v>4</v>
      </c>
      <c r="B10" s="186"/>
      <c r="C10" s="73" t="s">
        <v>533</v>
      </c>
      <c r="D10" s="23">
        <v>5</v>
      </c>
      <c r="E10" s="14">
        <v>249.85664999999997</v>
      </c>
      <c r="F10" s="1">
        <v>0</v>
      </c>
      <c r="G10" s="5">
        <f t="shared" si="0"/>
        <v>0</v>
      </c>
      <c r="AD10" s="101"/>
      <c r="AE10" s="135" t="s">
        <v>1110</v>
      </c>
      <c r="AF10" s="101"/>
      <c r="AG10" s="101"/>
      <c r="AH10" s="101"/>
      <c r="AI10" s="101"/>
      <c r="AJ10" s="101"/>
      <c r="AK10" s="101"/>
      <c r="AL10" s="101"/>
    </row>
    <row r="11" spans="1:38" x14ac:dyDescent="0.35">
      <c r="A11" s="180" t="s">
        <v>584</v>
      </c>
      <c r="B11" s="186"/>
      <c r="C11" s="73" t="s">
        <v>534</v>
      </c>
      <c r="D11" s="23">
        <v>5</v>
      </c>
      <c r="E11" s="14">
        <v>241.45694999999998</v>
      </c>
      <c r="F11" s="1">
        <v>0</v>
      </c>
      <c r="G11" s="5">
        <f t="shared" si="0"/>
        <v>0</v>
      </c>
      <c r="AD11" s="101"/>
      <c r="AE11" s="135" t="s">
        <v>1110</v>
      </c>
      <c r="AF11" s="101"/>
      <c r="AG11" s="101"/>
      <c r="AH11" s="101"/>
      <c r="AI11" s="101"/>
      <c r="AJ11" s="101"/>
      <c r="AK11" s="101"/>
      <c r="AL11" s="101"/>
    </row>
    <row r="12" spans="1:38" x14ac:dyDescent="0.35">
      <c r="A12" s="180" t="s">
        <v>585</v>
      </c>
      <c r="B12" s="186"/>
      <c r="C12" s="92" t="s">
        <v>535</v>
      </c>
      <c r="D12" s="69">
        <v>5</v>
      </c>
      <c r="E12" s="31">
        <v>262.11194999999998</v>
      </c>
      <c r="F12" s="1">
        <v>0</v>
      </c>
      <c r="G12" s="27">
        <f t="shared" si="0"/>
        <v>0</v>
      </c>
      <c r="AD12" s="101"/>
      <c r="AE12" s="135" t="s">
        <v>1110</v>
      </c>
      <c r="AF12" s="101"/>
      <c r="AG12" s="101"/>
      <c r="AH12" s="101"/>
      <c r="AI12" s="101"/>
      <c r="AJ12" s="101"/>
      <c r="AK12" s="101"/>
      <c r="AL12" s="101"/>
    </row>
    <row r="13" spans="1:38" x14ac:dyDescent="0.35">
      <c r="A13" s="198" t="s">
        <v>1029</v>
      </c>
      <c r="B13" s="198"/>
      <c r="C13" s="73" t="s">
        <v>1035</v>
      </c>
      <c r="D13" s="69">
        <v>5</v>
      </c>
      <c r="E13" s="14">
        <v>299.35980000000001</v>
      </c>
      <c r="F13" s="1">
        <v>0</v>
      </c>
      <c r="G13" s="27">
        <f t="shared" si="0"/>
        <v>0</v>
      </c>
      <c r="AD13" s="101"/>
      <c r="AE13" s="135" t="s">
        <v>1110</v>
      </c>
      <c r="AF13" s="101"/>
      <c r="AG13" s="101"/>
      <c r="AH13" s="101"/>
      <c r="AI13" s="101"/>
      <c r="AJ13" s="101"/>
      <c r="AK13" s="101"/>
      <c r="AL13" s="101"/>
    </row>
    <row r="14" spans="1:38" x14ac:dyDescent="0.35">
      <c r="A14" s="198" t="s">
        <v>1030</v>
      </c>
      <c r="B14" s="198"/>
      <c r="C14" s="73" t="s">
        <v>1036</v>
      </c>
      <c r="D14" s="69">
        <v>5</v>
      </c>
      <c r="E14" s="14">
        <v>263.00700000000001</v>
      </c>
      <c r="F14" s="1">
        <v>0</v>
      </c>
      <c r="G14" s="27">
        <f t="shared" si="0"/>
        <v>0</v>
      </c>
      <c r="AD14" s="101"/>
      <c r="AE14" s="135" t="s">
        <v>1110</v>
      </c>
      <c r="AF14" s="101"/>
      <c r="AG14" s="101"/>
      <c r="AH14" s="101"/>
      <c r="AI14" s="101"/>
      <c r="AJ14" s="101"/>
      <c r="AK14" s="101"/>
      <c r="AL14" s="101"/>
    </row>
    <row r="15" spans="1:38" x14ac:dyDescent="0.35">
      <c r="A15" s="172" t="s">
        <v>784</v>
      </c>
      <c r="B15" s="172"/>
      <c r="C15" s="172"/>
      <c r="D15" s="172"/>
      <c r="E15" s="172"/>
      <c r="F15" s="172"/>
      <c r="G15" s="172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35"/>
      <c r="AF15" s="101"/>
      <c r="AG15" s="101"/>
      <c r="AH15" s="101"/>
      <c r="AI15" s="101"/>
      <c r="AJ15" s="101"/>
      <c r="AK15" s="101"/>
      <c r="AL15" s="101"/>
    </row>
    <row r="16" spans="1:38" x14ac:dyDescent="0.35">
      <c r="A16" s="180" t="s">
        <v>586</v>
      </c>
      <c r="B16" s="186"/>
      <c r="C16" s="91" t="s">
        <v>536</v>
      </c>
      <c r="D16" s="93">
        <v>1</v>
      </c>
      <c r="E16" s="45">
        <v>53.510219999999997</v>
      </c>
      <c r="F16" s="12">
        <v>0</v>
      </c>
      <c r="G16" s="45">
        <f t="shared" si="0"/>
        <v>0</v>
      </c>
      <c r="I16" s="2">
        <v>0</v>
      </c>
      <c r="J16" s="2">
        <v>1</v>
      </c>
      <c r="K16" s="2">
        <v>2</v>
      </c>
      <c r="L16" s="2">
        <v>3</v>
      </c>
      <c r="M16" s="2">
        <v>4</v>
      </c>
      <c r="N16" s="2">
        <v>5</v>
      </c>
      <c r="O16" s="2">
        <v>6</v>
      </c>
      <c r="P16" s="2">
        <v>7</v>
      </c>
      <c r="Q16" s="2">
        <v>8</v>
      </c>
      <c r="R16" s="2">
        <v>9</v>
      </c>
      <c r="S16" s="2">
        <v>10</v>
      </c>
      <c r="T16" s="2">
        <v>11</v>
      </c>
      <c r="U16" s="2">
        <v>12</v>
      </c>
      <c r="V16" s="2">
        <v>13</v>
      </c>
      <c r="W16" s="2">
        <v>14</v>
      </c>
      <c r="X16" s="2">
        <v>15</v>
      </c>
      <c r="Y16" s="2">
        <v>16</v>
      </c>
      <c r="Z16" s="2">
        <v>17</v>
      </c>
      <c r="AA16" s="2">
        <v>18</v>
      </c>
      <c r="AB16" s="2">
        <v>19</v>
      </c>
      <c r="AD16" s="101">
        <v>10</v>
      </c>
      <c r="AE16" s="135" t="s">
        <v>1111</v>
      </c>
      <c r="AF16" s="101"/>
      <c r="AG16" s="101"/>
      <c r="AH16" s="101"/>
      <c r="AI16" s="101"/>
      <c r="AJ16" s="101"/>
      <c r="AK16" s="101"/>
      <c r="AL16" s="101"/>
    </row>
    <row r="17" spans="1:38" x14ac:dyDescent="0.35">
      <c r="A17" s="180" t="s">
        <v>587</v>
      </c>
      <c r="B17" s="186"/>
      <c r="C17" s="73" t="s">
        <v>537</v>
      </c>
      <c r="D17" s="23">
        <v>1</v>
      </c>
      <c r="E17" s="14">
        <v>67.734629999999996</v>
      </c>
      <c r="F17" s="12">
        <v>0</v>
      </c>
      <c r="G17" s="14">
        <f t="shared" si="0"/>
        <v>0</v>
      </c>
      <c r="AD17" s="101"/>
      <c r="AE17" s="135" t="s">
        <v>1111</v>
      </c>
      <c r="AF17" s="101"/>
      <c r="AG17" s="101"/>
      <c r="AH17" s="101"/>
      <c r="AI17" s="101"/>
      <c r="AJ17" s="101"/>
      <c r="AK17" s="101"/>
      <c r="AL17" s="101"/>
    </row>
    <row r="18" spans="1:38" x14ac:dyDescent="0.35">
      <c r="A18" s="180" t="s">
        <v>588</v>
      </c>
      <c r="B18" s="186"/>
      <c r="C18" s="73" t="s">
        <v>538</v>
      </c>
      <c r="D18" s="23">
        <v>1</v>
      </c>
      <c r="E18" s="14">
        <v>67.734629999999996</v>
      </c>
      <c r="F18" s="12">
        <v>0</v>
      </c>
      <c r="G18" s="14">
        <f t="shared" si="0"/>
        <v>0</v>
      </c>
      <c r="AD18" s="101"/>
      <c r="AE18" s="135" t="s">
        <v>1111</v>
      </c>
      <c r="AF18" s="101"/>
      <c r="AG18" s="101"/>
      <c r="AH18" s="101"/>
      <c r="AI18" s="101"/>
      <c r="AJ18" s="101"/>
      <c r="AK18" s="101"/>
      <c r="AL18" s="101"/>
    </row>
    <row r="19" spans="1:38" x14ac:dyDescent="0.35">
      <c r="A19" s="180" t="s">
        <v>589</v>
      </c>
      <c r="B19" s="186"/>
      <c r="C19" s="73" t="s">
        <v>539</v>
      </c>
      <c r="D19" s="23">
        <v>1</v>
      </c>
      <c r="E19" s="14">
        <v>67.734629999999996</v>
      </c>
      <c r="F19" s="12">
        <v>0</v>
      </c>
      <c r="G19" s="14">
        <f t="shared" si="0"/>
        <v>0</v>
      </c>
      <c r="AD19" s="101"/>
      <c r="AE19" s="135" t="s">
        <v>1111</v>
      </c>
      <c r="AF19" s="101"/>
      <c r="AG19" s="101"/>
      <c r="AH19" s="101"/>
      <c r="AI19" s="101"/>
      <c r="AJ19" s="101"/>
      <c r="AK19" s="101"/>
      <c r="AL19" s="101"/>
    </row>
    <row r="20" spans="1:38" x14ac:dyDescent="0.35">
      <c r="A20" s="180" t="s">
        <v>5</v>
      </c>
      <c r="B20" s="186"/>
      <c r="C20" s="73" t="s">
        <v>540</v>
      </c>
      <c r="D20" s="23">
        <v>1</v>
      </c>
      <c r="E20" s="14">
        <v>67.734629999999996</v>
      </c>
      <c r="F20" s="12">
        <v>0</v>
      </c>
      <c r="G20" s="14">
        <f t="shared" si="0"/>
        <v>0</v>
      </c>
      <c r="AD20" s="101"/>
      <c r="AE20" s="135" t="s">
        <v>1111</v>
      </c>
      <c r="AF20" s="101"/>
      <c r="AG20" s="101"/>
      <c r="AH20" s="101"/>
      <c r="AI20" s="101"/>
      <c r="AJ20" s="101"/>
      <c r="AK20" s="101"/>
      <c r="AL20" s="101"/>
    </row>
    <row r="21" spans="1:38" x14ac:dyDescent="0.35">
      <c r="A21" s="198" t="s">
        <v>1031</v>
      </c>
      <c r="B21" s="198"/>
      <c r="C21" s="73" t="s">
        <v>1037</v>
      </c>
      <c r="D21" s="23">
        <v>1</v>
      </c>
      <c r="E21" s="14">
        <v>71.122050000000002</v>
      </c>
      <c r="F21" s="12">
        <v>0</v>
      </c>
      <c r="G21" s="14">
        <f t="shared" si="0"/>
        <v>0</v>
      </c>
      <c r="AD21" s="101"/>
      <c r="AE21" s="135" t="s">
        <v>1111</v>
      </c>
      <c r="AF21" s="101"/>
      <c r="AG21" s="101"/>
      <c r="AH21" s="101"/>
      <c r="AI21" s="101"/>
      <c r="AJ21" s="101"/>
      <c r="AK21" s="101"/>
      <c r="AL21" s="101"/>
    </row>
    <row r="22" spans="1:38" x14ac:dyDescent="0.35">
      <c r="A22" s="198" t="s">
        <v>1032</v>
      </c>
      <c r="B22" s="198"/>
      <c r="C22" s="73" t="s">
        <v>1038</v>
      </c>
      <c r="D22" s="23">
        <v>1</v>
      </c>
      <c r="E22" s="14">
        <v>75.280590000000004</v>
      </c>
      <c r="F22" s="12">
        <v>0</v>
      </c>
      <c r="G22" s="14">
        <f t="shared" si="0"/>
        <v>0</v>
      </c>
      <c r="AD22" s="101"/>
      <c r="AE22" s="135" t="s">
        <v>1111</v>
      </c>
      <c r="AF22" s="101"/>
      <c r="AG22" s="101"/>
      <c r="AH22" s="101"/>
      <c r="AI22" s="101"/>
      <c r="AJ22" s="101"/>
      <c r="AK22" s="101"/>
      <c r="AL22" s="101"/>
    </row>
    <row r="23" spans="1:38" x14ac:dyDescent="0.35">
      <c r="A23" s="172" t="s">
        <v>779</v>
      </c>
      <c r="B23" s="172"/>
      <c r="C23" s="172"/>
      <c r="D23" s="172"/>
      <c r="E23" s="172"/>
      <c r="F23" s="172"/>
      <c r="G23" s="172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35"/>
      <c r="AF23" s="101"/>
      <c r="AG23" s="101"/>
      <c r="AH23" s="101"/>
      <c r="AI23" s="101"/>
      <c r="AJ23" s="101"/>
      <c r="AK23" s="101"/>
      <c r="AL23" s="101"/>
    </row>
    <row r="24" spans="1:38" x14ac:dyDescent="0.35">
      <c r="A24" s="169" t="s">
        <v>590</v>
      </c>
      <c r="B24" s="171"/>
      <c r="C24" s="75" t="s">
        <v>541</v>
      </c>
      <c r="D24" s="23">
        <v>100</v>
      </c>
      <c r="E24" s="14">
        <v>58.935599999999994</v>
      </c>
      <c r="F24" s="1">
        <v>0</v>
      </c>
      <c r="G24" s="14">
        <f t="shared" si="0"/>
        <v>0</v>
      </c>
      <c r="H24" s="68"/>
      <c r="I24" s="68">
        <v>0</v>
      </c>
      <c r="J24" s="68">
        <v>100</v>
      </c>
      <c r="K24" s="68">
        <v>200</v>
      </c>
      <c r="L24" s="68">
        <v>300</v>
      </c>
      <c r="M24" s="68">
        <v>400</v>
      </c>
      <c r="N24" s="68">
        <v>500</v>
      </c>
      <c r="O24" s="68">
        <v>600</v>
      </c>
      <c r="P24" s="68">
        <v>700</v>
      </c>
      <c r="Q24" s="68">
        <v>800</v>
      </c>
      <c r="R24" s="68">
        <v>900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101"/>
      <c r="AE24" s="135" t="s">
        <v>1112</v>
      </c>
      <c r="AF24" s="101"/>
      <c r="AG24" s="101"/>
      <c r="AH24" s="101"/>
      <c r="AI24" s="101"/>
      <c r="AJ24" s="101"/>
      <c r="AK24" s="101"/>
      <c r="AL24" s="101"/>
    </row>
    <row r="25" spans="1:38" x14ac:dyDescent="0.35">
      <c r="A25" s="169" t="s">
        <v>591</v>
      </c>
      <c r="B25" s="171"/>
      <c r="C25" s="75" t="s">
        <v>1039</v>
      </c>
      <c r="D25" s="24">
        <v>20</v>
      </c>
      <c r="E25" s="14">
        <v>60.588000000000001</v>
      </c>
      <c r="F25" s="1">
        <v>0</v>
      </c>
      <c r="G25" s="14">
        <f t="shared" si="0"/>
        <v>0</v>
      </c>
      <c r="I25" s="2">
        <v>0</v>
      </c>
      <c r="J25" s="2">
        <v>20</v>
      </c>
      <c r="K25" s="2">
        <v>40</v>
      </c>
      <c r="L25" s="2">
        <v>60</v>
      </c>
      <c r="M25" s="2">
        <v>80</v>
      </c>
      <c r="N25" s="2">
        <v>100</v>
      </c>
      <c r="O25" s="2">
        <v>120</v>
      </c>
      <c r="P25" s="2">
        <v>140</v>
      </c>
      <c r="Q25" s="2">
        <v>160</v>
      </c>
      <c r="R25" s="2">
        <v>180</v>
      </c>
      <c r="AD25" s="101"/>
      <c r="AE25" s="135" t="s">
        <v>1113</v>
      </c>
      <c r="AF25" s="101"/>
      <c r="AG25" s="101"/>
      <c r="AH25" s="101"/>
      <c r="AI25" s="101"/>
      <c r="AJ25" s="101"/>
      <c r="AK25" s="101"/>
      <c r="AL25" s="101"/>
    </row>
    <row r="26" spans="1:38" x14ac:dyDescent="0.35">
      <c r="A26" s="169" t="s">
        <v>592</v>
      </c>
      <c r="B26" s="171"/>
      <c r="C26" s="75" t="s">
        <v>1040</v>
      </c>
      <c r="D26" s="24">
        <v>20</v>
      </c>
      <c r="E26" s="14">
        <v>72.980999999999995</v>
      </c>
      <c r="F26" s="1">
        <v>0</v>
      </c>
      <c r="G26" s="14">
        <f t="shared" si="0"/>
        <v>0</v>
      </c>
      <c r="AD26" s="101"/>
      <c r="AE26" s="135" t="s">
        <v>1113</v>
      </c>
      <c r="AF26" s="101"/>
      <c r="AG26" s="101"/>
      <c r="AH26" s="101"/>
      <c r="AI26" s="101"/>
      <c r="AJ26" s="101"/>
      <c r="AK26" s="101"/>
      <c r="AL26" s="101"/>
    </row>
    <row r="27" spans="1:38" x14ac:dyDescent="0.35">
      <c r="A27" s="169" t="s">
        <v>593</v>
      </c>
      <c r="B27" s="171"/>
      <c r="C27" s="75" t="s">
        <v>1041</v>
      </c>
      <c r="D27" s="24">
        <v>20</v>
      </c>
      <c r="E27" s="14">
        <v>60.588000000000001</v>
      </c>
      <c r="F27" s="1">
        <v>0</v>
      </c>
      <c r="G27" s="14">
        <f t="shared" si="0"/>
        <v>0</v>
      </c>
      <c r="AD27" s="101"/>
      <c r="AE27" s="135" t="s">
        <v>1113</v>
      </c>
      <c r="AF27" s="101"/>
      <c r="AG27" s="101"/>
      <c r="AH27" s="101"/>
      <c r="AI27" s="101"/>
      <c r="AJ27" s="101"/>
      <c r="AK27" s="101"/>
      <c r="AL27" s="101"/>
    </row>
    <row r="28" spans="1:38" x14ac:dyDescent="0.35">
      <c r="A28" s="173" t="s">
        <v>594</v>
      </c>
      <c r="B28" s="175"/>
      <c r="C28" s="102" t="s">
        <v>1042</v>
      </c>
      <c r="D28" s="105">
        <v>20</v>
      </c>
      <c r="E28" s="31">
        <v>65.820599999999999</v>
      </c>
      <c r="F28" s="1">
        <v>0</v>
      </c>
      <c r="G28" s="31">
        <f t="shared" si="0"/>
        <v>0</v>
      </c>
      <c r="AD28" s="101"/>
      <c r="AE28" s="135" t="s">
        <v>1113</v>
      </c>
      <c r="AF28" s="101"/>
      <c r="AG28" s="101"/>
      <c r="AH28" s="101"/>
      <c r="AI28" s="101"/>
      <c r="AJ28" s="101"/>
      <c r="AK28" s="101"/>
      <c r="AL28" s="101"/>
    </row>
    <row r="29" spans="1:38" x14ac:dyDescent="0.35">
      <c r="A29" s="199" t="s">
        <v>1033</v>
      </c>
      <c r="B29" s="199"/>
      <c r="C29" s="75" t="s">
        <v>1043</v>
      </c>
      <c r="D29" s="105">
        <v>20</v>
      </c>
      <c r="E29" s="14">
        <v>109.88459999999999</v>
      </c>
      <c r="F29" s="1">
        <v>0</v>
      </c>
      <c r="G29" s="31">
        <f t="shared" si="0"/>
        <v>0</v>
      </c>
      <c r="AD29" s="101"/>
      <c r="AE29" s="135" t="s">
        <v>1113</v>
      </c>
      <c r="AF29" s="101"/>
      <c r="AG29" s="101"/>
      <c r="AH29" s="101"/>
      <c r="AI29" s="101"/>
      <c r="AJ29" s="101"/>
      <c r="AK29" s="101"/>
      <c r="AL29" s="101"/>
    </row>
    <row r="30" spans="1:38" x14ac:dyDescent="0.35">
      <c r="A30" s="199" t="s">
        <v>1034</v>
      </c>
      <c r="B30" s="199"/>
      <c r="C30" s="75" t="s">
        <v>1044</v>
      </c>
      <c r="D30" s="105">
        <v>20</v>
      </c>
      <c r="E30" s="14">
        <v>90.055800000000005</v>
      </c>
      <c r="F30" s="1">
        <v>0</v>
      </c>
      <c r="G30" s="31">
        <f t="shared" si="0"/>
        <v>0</v>
      </c>
      <c r="AD30" s="101"/>
      <c r="AE30" s="135" t="s">
        <v>1113</v>
      </c>
      <c r="AF30" s="101"/>
      <c r="AG30" s="101"/>
      <c r="AH30" s="101"/>
      <c r="AI30" s="101"/>
      <c r="AJ30" s="101"/>
      <c r="AK30" s="101"/>
      <c r="AL30" s="101"/>
    </row>
    <row r="31" spans="1:38" x14ac:dyDescent="0.35">
      <c r="A31" s="172" t="s">
        <v>708</v>
      </c>
      <c r="B31" s="172"/>
      <c r="C31" s="172"/>
      <c r="D31" s="172"/>
      <c r="E31" s="172"/>
      <c r="F31" s="172"/>
      <c r="G31" s="172"/>
      <c r="AE31" s="68"/>
    </row>
    <row r="32" spans="1:38" x14ac:dyDescent="0.35">
      <c r="A32" s="183" t="s">
        <v>31</v>
      </c>
      <c r="B32" s="205"/>
      <c r="C32" s="91" t="s">
        <v>812</v>
      </c>
      <c r="D32" s="32">
        <v>1</v>
      </c>
      <c r="E32" s="13">
        <v>67.14251999999999</v>
      </c>
      <c r="F32" s="12">
        <v>0</v>
      </c>
      <c r="G32" s="13">
        <f t="shared" ref="G32:G36" si="1">(E32/D32)*F32</f>
        <v>0</v>
      </c>
      <c r="AE32" s="135" t="s">
        <v>1111</v>
      </c>
    </row>
    <row r="33" spans="1:31" x14ac:dyDescent="0.35">
      <c r="A33" s="180" t="s">
        <v>32</v>
      </c>
      <c r="B33" s="186"/>
      <c r="C33" s="73" t="s">
        <v>813</v>
      </c>
      <c r="D33" s="32">
        <v>1</v>
      </c>
      <c r="E33" s="5">
        <v>67.14251999999999</v>
      </c>
      <c r="F33" s="12">
        <v>0</v>
      </c>
      <c r="G33" s="5">
        <f t="shared" si="1"/>
        <v>0</v>
      </c>
      <c r="AE33" s="135" t="s">
        <v>1111</v>
      </c>
    </row>
    <row r="34" spans="1:31" x14ac:dyDescent="0.35">
      <c r="A34" s="180" t="s">
        <v>33</v>
      </c>
      <c r="B34" s="186"/>
      <c r="C34" s="73" t="s">
        <v>814</v>
      </c>
      <c r="D34" s="32">
        <v>1</v>
      </c>
      <c r="E34" s="5">
        <v>74.192760000000007</v>
      </c>
      <c r="F34" s="12">
        <v>0</v>
      </c>
      <c r="G34" s="5">
        <f t="shared" si="1"/>
        <v>0</v>
      </c>
      <c r="AE34" s="135" t="s">
        <v>1111</v>
      </c>
    </row>
    <row r="35" spans="1:31" x14ac:dyDescent="0.35">
      <c r="A35" s="180" t="s">
        <v>794</v>
      </c>
      <c r="B35" s="181"/>
      <c r="C35" s="73" t="s">
        <v>815</v>
      </c>
      <c r="D35" s="32">
        <v>1</v>
      </c>
      <c r="E35" s="5">
        <v>86.351669999999999</v>
      </c>
      <c r="F35" s="12">
        <v>0</v>
      </c>
      <c r="G35" s="5">
        <f t="shared" si="1"/>
        <v>0</v>
      </c>
      <c r="AE35" s="135" t="s">
        <v>1111</v>
      </c>
    </row>
    <row r="36" spans="1:31" x14ac:dyDescent="0.35">
      <c r="A36" s="178" t="s">
        <v>795</v>
      </c>
      <c r="B36" s="179"/>
      <c r="C36" s="92" t="s">
        <v>816</v>
      </c>
      <c r="D36" s="32">
        <v>1</v>
      </c>
      <c r="E36" s="27">
        <v>86.351669999999999</v>
      </c>
      <c r="F36" s="12">
        <v>0</v>
      </c>
      <c r="G36" s="5">
        <f t="shared" si="1"/>
        <v>0</v>
      </c>
      <c r="AE36" s="135" t="s">
        <v>1111</v>
      </c>
    </row>
    <row r="37" spans="1:31" x14ac:dyDescent="0.35">
      <c r="A37" s="172" t="s">
        <v>707</v>
      </c>
      <c r="B37" s="172"/>
      <c r="C37" s="172"/>
      <c r="D37" s="172"/>
      <c r="E37" s="172"/>
      <c r="F37" s="172"/>
      <c r="G37" s="172"/>
      <c r="AE37" s="135" t="s">
        <v>1111</v>
      </c>
    </row>
    <row r="38" spans="1:31" x14ac:dyDescent="0.35">
      <c r="A38" s="183" t="s">
        <v>34</v>
      </c>
      <c r="B38" s="205"/>
      <c r="C38" s="91" t="s">
        <v>817</v>
      </c>
      <c r="D38" s="32">
        <v>1</v>
      </c>
      <c r="E38" s="13">
        <v>38.872709999999998</v>
      </c>
      <c r="F38" s="12">
        <v>0</v>
      </c>
      <c r="G38" s="13">
        <f t="shared" ref="G38:G92" si="2">(E38/D38)*F38</f>
        <v>0</v>
      </c>
      <c r="AE38" s="135" t="s">
        <v>1111</v>
      </c>
    </row>
    <row r="39" spans="1:31" x14ac:dyDescent="0.35">
      <c r="A39" s="180" t="s">
        <v>35</v>
      </c>
      <c r="B39" s="186"/>
      <c r="C39" s="73" t="s">
        <v>818</v>
      </c>
      <c r="D39" s="32">
        <v>1</v>
      </c>
      <c r="E39" s="5">
        <v>43.471889999999995</v>
      </c>
      <c r="F39" s="12">
        <v>0</v>
      </c>
      <c r="G39" s="5">
        <f t="shared" si="2"/>
        <v>0</v>
      </c>
      <c r="AE39" s="135" t="s">
        <v>1111</v>
      </c>
    </row>
    <row r="40" spans="1:31" x14ac:dyDescent="0.35">
      <c r="A40" s="180" t="s">
        <v>36</v>
      </c>
      <c r="B40" s="186"/>
      <c r="C40" s="73" t="s">
        <v>819</v>
      </c>
      <c r="D40" s="32">
        <v>1</v>
      </c>
      <c r="E40" s="5">
        <v>46.762920000000001</v>
      </c>
      <c r="F40" s="12">
        <v>0</v>
      </c>
      <c r="G40" s="5">
        <f t="shared" si="2"/>
        <v>0</v>
      </c>
      <c r="AE40" s="135" t="s">
        <v>1111</v>
      </c>
    </row>
    <row r="41" spans="1:31" x14ac:dyDescent="0.35">
      <c r="A41" s="200" t="s">
        <v>796</v>
      </c>
      <c r="B41" s="200"/>
      <c r="C41" s="73" t="s">
        <v>820</v>
      </c>
      <c r="D41" s="32">
        <v>1</v>
      </c>
      <c r="E41" s="5">
        <v>72.072180000000017</v>
      </c>
      <c r="F41" s="12">
        <v>0</v>
      </c>
      <c r="G41" s="5">
        <f t="shared" si="2"/>
        <v>0</v>
      </c>
      <c r="AE41" s="135" t="s">
        <v>1111</v>
      </c>
    </row>
    <row r="42" spans="1:31" x14ac:dyDescent="0.35">
      <c r="A42" s="201" t="s">
        <v>797</v>
      </c>
      <c r="B42" s="201"/>
      <c r="C42" s="92" t="s">
        <v>821</v>
      </c>
      <c r="D42" s="32">
        <v>1</v>
      </c>
      <c r="E42" s="27">
        <v>51.141779999999997</v>
      </c>
      <c r="F42" s="12">
        <v>0</v>
      </c>
      <c r="G42" s="5">
        <f t="shared" si="2"/>
        <v>0</v>
      </c>
      <c r="AE42" s="135" t="s">
        <v>1111</v>
      </c>
    </row>
    <row r="43" spans="1:31" x14ac:dyDescent="0.35">
      <c r="A43" s="172" t="s">
        <v>706</v>
      </c>
      <c r="B43" s="172"/>
      <c r="C43" s="172"/>
      <c r="D43" s="172"/>
      <c r="E43" s="172"/>
      <c r="F43" s="172"/>
      <c r="G43" s="172"/>
      <c r="AE43" s="135" t="s">
        <v>1111</v>
      </c>
    </row>
    <row r="44" spans="1:31" x14ac:dyDescent="0.35">
      <c r="A44" s="183" t="s">
        <v>37</v>
      </c>
      <c r="B44" s="205"/>
      <c r="C44" s="91" t="s">
        <v>822</v>
      </c>
      <c r="D44" s="32">
        <v>1</v>
      </c>
      <c r="E44" s="13">
        <v>53.647920000000006</v>
      </c>
      <c r="F44" s="12">
        <v>0</v>
      </c>
      <c r="G44" s="13">
        <f t="shared" si="2"/>
        <v>0</v>
      </c>
      <c r="AE44" s="135" t="s">
        <v>1111</v>
      </c>
    </row>
    <row r="45" spans="1:31" x14ac:dyDescent="0.35">
      <c r="A45" s="180" t="s">
        <v>38</v>
      </c>
      <c r="B45" s="186"/>
      <c r="C45" s="73" t="s">
        <v>823</v>
      </c>
      <c r="D45" s="32">
        <v>1</v>
      </c>
      <c r="E45" s="5">
        <v>55.465560000000004</v>
      </c>
      <c r="F45" s="12">
        <v>0</v>
      </c>
      <c r="G45" s="5">
        <f t="shared" si="2"/>
        <v>0</v>
      </c>
      <c r="AE45" s="135" t="s">
        <v>1111</v>
      </c>
    </row>
    <row r="46" spans="1:31" x14ac:dyDescent="0.35">
      <c r="A46" s="180" t="s">
        <v>39</v>
      </c>
      <c r="B46" s="186"/>
      <c r="C46" s="73" t="s">
        <v>824</v>
      </c>
      <c r="D46" s="32">
        <v>1</v>
      </c>
      <c r="E46" s="5">
        <v>67.14251999999999</v>
      </c>
      <c r="F46" s="12">
        <v>0</v>
      </c>
      <c r="G46" s="5">
        <f t="shared" si="2"/>
        <v>0</v>
      </c>
      <c r="AE46" s="135" t="s">
        <v>1111</v>
      </c>
    </row>
    <row r="47" spans="1:31" x14ac:dyDescent="0.35">
      <c r="A47" s="200" t="s">
        <v>798</v>
      </c>
      <c r="B47" s="200"/>
      <c r="C47" s="73" t="s">
        <v>825</v>
      </c>
      <c r="D47" s="32">
        <v>1</v>
      </c>
      <c r="E47" s="5">
        <v>91.47411000000001</v>
      </c>
      <c r="F47" s="12">
        <v>0</v>
      </c>
      <c r="G47" s="5">
        <f t="shared" si="2"/>
        <v>0</v>
      </c>
      <c r="AE47" s="135" t="s">
        <v>1111</v>
      </c>
    </row>
    <row r="48" spans="1:31" x14ac:dyDescent="0.35">
      <c r="A48" s="201" t="s">
        <v>799</v>
      </c>
      <c r="B48" s="201"/>
      <c r="C48" s="92" t="s">
        <v>826</v>
      </c>
      <c r="D48" s="32">
        <v>1</v>
      </c>
      <c r="E48" s="27">
        <v>65.338650000000001</v>
      </c>
      <c r="F48" s="12">
        <v>0</v>
      </c>
      <c r="G48" s="5">
        <f t="shared" si="2"/>
        <v>0</v>
      </c>
      <c r="AE48" s="135" t="s">
        <v>1111</v>
      </c>
    </row>
    <row r="49" spans="1:31" x14ac:dyDescent="0.35">
      <c r="A49" s="172" t="s">
        <v>705</v>
      </c>
      <c r="B49" s="172"/>
      <c r="C49" s="172"/>
      <c r="D49" s="172"/>
      <c r="E49" s="172"/>
      <c r="F49" s="172"/>
      <c r="G49" s="172"/>
      <c r="AE49" s="135" t="s">
        <v>1111</v>
      </c>
    </row>
    <row r="50" spans="1:31" x14ac:dyDescent="0.35">
      <c r="A50" s="183" t="s">
        <v>40</v>
      </c>
      <c r="B50" s="205"/>
      <c r="C50" s="91" t="s">
        <v>827</v>
      </c>
      <c r="D50" s="32">
        <v>1</v>
      </c>
      <c r="E50" s="13">
        <v>49.888709999999996</v>
      </c>
      <c r="F50" s="12">
        <v>0</v>
      </c>
      <c r="G50" s="13">
        <f t="shared" si="2"/>
        <v>0</v>
      </c>
      <c r="AE50" s="135" t="s">
        <v>1111</v>
      </c>
    </row>
    <row r="51" spans="1:31" x14ac:dyDescent="0.35">
      <c r="A51" s="180" t="s">
        <v>41</v>
      </c>
      <c r="B51" s="186"/>
      <c r="C51" s="73" t="s">
        <v>828</v>
      </c>
      <c r="D51" s="32">
        <v>1</v>
      </c>
      <c r="E51" s="5">
        <v>51.844050000000003</v>
      </c>
      <c r="F51" s="12">
        <v>0</v>
      </c>
      <c r="G51" s="5">
        <f t="shared" si="2"/>
        <v>0</v>
      </c>
      <c r="AE51" s="135" t="s">
        <v>1111</v>
      </c>
    </row>
    <row r="52" spans="1:31" x14ac:dyDescent="0.35">
      <c r="A52" s="180" t="s">
        <v>42</v>
      </c>
      <c r="B52" s="186"/>
      <c r="C52" s="92" t="s">
        <v>829</v>
      </c>
      <c r="D52" s="32">
        <v>1</v>
      </c>
      <c r="E52" s="27">
        <v>62.997750000000003</v>
      </c>
      <c r="F52" s="12">
        <v>0</v>
      </c>
      <c r="G52" s="27">
        <f t="shared" si="2"/>
        <v>0</v>
      </c>
      <c r="AE52" s="135" t="s">
        <v>1111</v>
      </c>
    </row>
    <row r="53" spans="1:31" x14ac:dyDescent="0.35">
      <c r="A53" s="200" t="s">
        <v>800</v>
      </c>
      <c r="B53" s="200"/>
      <c r="C53" s="73" t="s">
        <v>830</v>
      </c>
      <c r="D53" s="32">
        <v>1</v>
      </c>
      <c r="E53" s="5">
        <v>85.442850000000007</v>
      </c>
      <c r="F53" s="12">
        <v>0</v>
      </c>
      <c r="G53" s="27">
        <f t="shared" si="2"/>
        <v>0</v>
      </c>
      <c r="AE53" s="135" t="s">
        <v>1111</v>
      </c>
    </row>
    <row r="54" spans="1:31" x14ac:dyDescent="0.35">
      <c r="A54" s="201" t="s">
        <v>801</v>
      </c>
      <c r="B54" s="201"/>
      <c r="C54" s="92" t="s">
        <v>831</v>
      </c>
      <c r="D54" s="32">
        <v>1</v>
      </c>
      <c r="E54" s="27">
        <v>61.069950000000006</v>
      </c>
      <c r="F54" s="12">
        <v>0</v>
      </c>
      <c r="G54" s="27">
        <f t="shared" si="2"/>
        <v>0</v>
      </c>
      <c r="AE54" s="135" t="s">
        <v>1111</v>
      </c>
    </row>
    <row r="55" spans="1:31" s="86" customFormat="1" x14ac:dyDescent="0.35">
      <c r="A55" s="172" t="s">
        <v>704</v>
      </c>
      <c r="B55" s="172"/>
      <c r="C55" s="172"/>
      <c r="D55" s="172"/>
      <c r="E55" s="172"/>
      <c r="F55" s="172"/>
      <c r="G55" s="172"/>
      <c r="AE55" s="135" t="s">
        <v>1111</v>
      </c>
    </row>
    <row r="56" spans="1:31" x14ac:dyDescent="0.35">
      <c r="A56" s="183" t="s">
        <v>43</v>
      </c>
      <c r="B56" s="205"/>
      <c r="C56" s="91" t="s">
        <v>832</v>
      </c>
      <c r="D56" s="32">
        <v>1</v>
      </c>
      <c r="E56" s="13">
        <v>10.57536</v>
      </c>
      <c r="F56" s="12">
        <v>0</v>
      </c>
      <c r="G56" s="13">
        <f t="shared" si="2"/>
        <v>0</v>
      </c>
      <c r="AE56" s="135" t="s">
        <v>1111</v>
      </c>
    </row>
    <row r="57" spans="1:31" x14ac:dyDescent="0.35">
      <c r="A57" s="180" t="s">
        <v>44</v>
      </c>
      <c r="B57" s="181"/>
      <c r="C57" s="73" t="s">
        <v>833</v>
      </c>
      <c r="D57" s="32">
        <v>1</v>
      </c>
      <c r="E57" s="5">
        <v>10.685519999999999</v>
      </c>
      <c r="F57" s="12">
        <v>0</v>
      </c>
      <c r="G57" s="5">
        <f t="shared" si="2"/>
        <v>0</v>
      </c>
      <c r="AE57" s="135" t="s">
        <v>1111</v>
      </c>
    </row>
    <row r="58" spans="1:31" x14ac:dyDescent="0.35">
      <c r="A58" s="180" t="s">
        <v>45</v>
      </c>
      <c r="B58" s="181"/>
      <c r="C58" s="73" t="s">
        <v>834</v>
      </c>
      <c r="D58" s="32">
        <v>1</v>
      </c>
      <c r="E58" s="5">
        <v>10.974690000000001</v>
      </c>
      <c r="F58" s="12">
        <v>0</v>
      </c>
      <c r="G58" s="5">
        <f t="shared" si="2"/>
        <v>0</v>
      </c>
      <c r="AE58" s="135" t="s">
        <v>1111</v>
      </c>
    </row>
    <row r="59" spans="1:31" x14ac:dyDescent="0.35">
      <c r="A59" s="200" t="s">
        <v>802</v>
      </c>
      <c r="B59" s="200"/>
      <c r="C59" s="73" t="s">
        <v>835</v>
      </c>
      <c r="D59" s="32">
        <v>1</v>
      </c>
      <c r="E59" s="5">
        <v>15.229620000000001</v>
      </c>
      <c r="F59" s="12">
        <v>0</v>
      </c>
      <c r="G59" s="5">
        <f t="shared" si="2"/>
        <v>0</v>
      </c>
      <c r="AE59" s="135" t="s">
        <v>1111</v>
      </c>
    </row>
    <row r="60" spans="1:31" x14ac:dyDescent="0.35">
      <c r="A60" s="200" t="s">
        <v>803</v>
      </c>
      <c r="B60" s="200"/>
      <c r="C60" s="73" t="s">
        <v>836</v>
      </c>
      <c r="D60" s="32">
        <v>1</v>
      </c>
      <c r="E60" s="5">
        <v>17.336429999999996</v>
      </c>
      <c r="F60" s="12">
        <v>0</v>
      </c>
      <c r="G60" s="5">
        <f t="shared" si="2"/>
        <v>0</v>
      </c>
      <c r="AE60" s="135" t="s">
        <v>1111</v>
      </c>
    </row>
    <row r="61" spans="1:31" x14ac:dyDescent="0.35">
      <c r="A61" s="180" t="s">
        <v>46</v>
      </c>
      <c r="B61" s="181"/>
      <c r="C61" s="73" t="s">
        <v>837</v>
      </c>
      <c r="D61" s="32">
        <v>1</v>
      </c>
      <c r="E61" s="5">
        <v>12.475619999999999</v>
      </c>
      <c r="F61" s="12">
        <v>0</v>
      </c>
      <c r="G61" s="5">
        <f t="shared" si="2"/>
        <v>0</v>
      </c>
      <c r="AE61" s="135" t="s">
        <v>1111</v>
      </c>
    </row>
    <row r="62" spans="1:31" x14ac:dyDescent="0.35">
      <c r="A62" s="180" t="s">
        <v>47</v>
      </c>
      <c r="B62" s="181"/>
      <c r="C62" s="73" t="s">
        <v>838</v>
      </c>
      <c r="D62" s="32">
        <v>1</v>
      </c>
      <c r="E62" s="5">
        <v>12.48939</v>
      </c>
      <c r="F62" s="12">
        <v>0</v>
      </c>
      <c r="G62" s="5">
        <f t="shared" si="2"/>
        <v>0</v>
      </c>
      <c r="AE62" s="135" t="s">
        <v>1111</v>
      </c>
    </row>
    <row r="63" spans="1:31" x14ac:dyDescent="0.35">
      <c r="A63" s="180" t="s">
        <v>48</v>
      </c>
      <c r="B63" s="181"/>
      <c r="C63" s="73" t="s">
        <v>839</v>
      </c>
      <c r="D63" s="32">
        <v>1</v>
      </c>
      <c r="E63" s="5">
        <v>14.169329999999999</v>
      </c>
      <c r="F63" s="12">
        <v>0</v>
      </c>
      <c r="G63" s="5">
        <f t="shared" si="2"/>
        <v>0</v>
      </c>
      <c r="AE63" s="135" t="s">
        <v>1111</v>
      </c>
    </row>
    <row r="64" spans="1:31" x14ac:dyDescent="0.35">
      <c r="A64" s="200" t="s">
        <v>804</v>
      </c>
      <c r="B64" s="200"/>
      <c r="C64" s="73" t="s">
        <v>840</v>
      </c>
      <c r="D64" s="32">
        <v>1</v>
      </c>
      <c r="E64" s="5">
        <v>19.732410000000002</v>
      </c>
      <c r="F64" s="12">
        <v>0</v>
      </c>
      <c r="G64" s="5">
        <f t="shared" si="2"/>
        <v>0</v>
      </c>
      <c r="AE64" s="135" t="s">
        <v>1111</v>
      </c>
    </row>
    <row r="65" spans="1:31" x14ac:dyDescent="0.35">
      <c r="A65" s="200" t="s">
        <v>805</v>
      </c>
      <c r="B65" s="200"/>
      <c r="C65" s="73" t="s">
        <v>841</v>
      </c>
      <c r="D65" s="32">
        <v>1</v>
      </c>
      <c r="E65" s="5">
        <v>22.472640000000002</v>
      </c>
      <c r="F65" s="12">
        <v>0</v>
      </c>
      <c r="G65" s="5">
        <f t="shared" si="2"/>
        <v>0</v>
      </c>
      <c r="AE65" s="135" t="s">
        <v>1111</v>
      </c>
    </row>
    <row r="66" spans="1:31" x14ac:dyDescent="0.35">
      <c r="A66" s="180" t="s">
        <v>49</v>
      </c>
      <c r="B66" s="181"/>
      <c r="C66" s="73" t="s">
        <v>842</v>
      </c>
      <c r="D66" s="32">
        <v>1</v>
      </c>
      <c r="E66" s="5">
        <v>13.82508</v>
      </c>
      <c r="F66" s="12">
        <v>0</v>
      </c>
      <c r="G66" s="5">
        <f t="shared" si="2"/>
        <v>0</v>
      </c>
      <c r="AE66" s="135" t="s">
        <v>1111</v>
      </c>
    </row>
    <row r="67" spans="1:31" x14ac:dyDescent="0.35">
      <c r="A67" s="180" t="s">
        <v>50</v>
      </c>
      <c r="B67" s="181"/>
      <c r="C67" s="73" t="s">
        <v>843</v>
      </c>
      <c r="D67" s="32">
        <v>1</v>
      </c>
      <c r="E67" s="5">
        <v>13.85262</v>
      </c>
      <c r="F67" s="12">
        <v>0</v>
      </c>
      <c r="G67" s="5">
        <f t="shared" si="2"/>
        <v>0</v>
      </c>
      <c r="AE67" s="135" t="s">
        <v>1111</v>
      </c>
    </row>
    <row r="68" spans="1:31" x14ac:dyDescent="0.35">
      <c r="A68" s="180" t="s">
        <v>51</v>
      </c>
      <c r="B68" s="181"/>
      <c r="C68" s="73" t="s">
        <v>844</v>
      </c>
      <c r="D68" s="32">
        <v>1</v>
      </c>
      <c r="E68" s="5">
        <v>15.628949999999998</v>
      </c>
      <c r="F68" s="12">
        <v>0</v>
      </c>
      <c r="G68" s="5">
        <f t="shared" si="2"/>
        <v>0</v>
      </c>
      <c r="AE68" s="135" t="s">
        <v>1111</v>
      </c>
    </row>
    <row r="69" spans="1:31" x14ac:dyDescent="0.35">
      <c r="A69" s="200" t="s">
        <v>806</v>
      </c>
      <c r="B69" s="200"/>
      <c r="C69" s="73" t="s">
        <v>845</v>
      </c>
      <c r="D69" s="32">
        <v>1</v>
      </c>
      <c r="E69" s="5">
        <v>21.908069999999999</v>
      </c>
      <c r="F69" s="12">
        <v>0</v>
      </c>
      <c r="G69" s="5">
        <f t="shared" si="2"/>
        <v>0</v>
      </c>
      <c r="AE69" s="135" t="s">
        <v>1111</v>
      </c>
    </row>
    <row r="70" spans="1:31" x14ac:dyDescent="0.35">
      <c r="A70" s="200" t="s">
        <v>807</v>
      </c>
      <c r="B70" s="200"/>
      <c r="C70" s="73" t="s">
        <v>846</v>
      </c>
      <c r="D70" s="32">
        <v>1</v>
      </c>
      <c r="E70" s="5">
        <v>24.965009999999999</v>
      </c>
      <c r="F70" s="12">
        <v>0</v>
      </c>
      <c r="G70" s="5">
        <f t="shared" si="2"/>
        <v>0</v>
      </c>
      <c r="AE70" s="135" t="s">
        <v>1111</v>
      </c>
    </row>
    <row r="71" spans="1:31" x14ac:dyDescent="0.35">
      <c r="A71" s="180" t="s">
        <v>52</v>
      </c>
      <c r="B71" s="181"/>
      <c r="C71" s="73" t="s">
        <v>847</v>
      </c>
      <c r="D71" s="32">
        <v>1</v>
      </c>
      <c r="E71" s="5">
        <v>16.86825</v>
      </c>
      <c r="F71" s="12">
        <v>0</v>
      </c>
      <c r="G71" s="5">
        <f t="shared" si="2"/>
        <v>0</v>
      </c>
      <c r="AE71" s="135" t="s">
        <v>1111</v>
      </c>
    </row>
    <row r="72" spans="1:31" x14ac:dyDescent="0.35">
      <c r="A72" s="180" t="s">
        <v>53</v>
      </c>
      <c r="B72" s="181"/>
      <c r="C72" s="73" t="s">
        <v>848</v>
      </c>
      <c r="D72" s="32">
        <v>1</v>
      </c>
      <c r="E72" s="5">
        <v>16.86825</v>
      </c>
      <c r="F72" s="12">
        <v>0</v>
      </c>
      <c r="G72" s="5">
        <f t="shared" si="2"/>
        <v>0</v>
      </c>
      <c r="AE72" s="135" t="s">
        <v>1111</v>
      </c>
    </row>
    <row r="73" spans="1:31" x14ac:dyDescent="0.35">
      <c r="A73" s="180" t="s">
        <v>54</v>
      </c>
      <c r="B73" s="181"/>
      <c r="C73" s="73" t="s">
        <v>849</v>
      </c>
      <c r="D73" s="32">
        <v>1</v>
      </c>
      <c r="E73" s="5">
        <v>19.016370000000002</v>
      </c>
      <c r="F73" s="12">
        <v>0</v>
      </c>
      <c r="G73" s="5">
        <f t="shared" si="2"/>
        <v>0</v>
      </c>
      <c r="AE73" s="135" t="s">
        <v>1111</v>
      </c>
    </row>
    <row r="74" spans="1:31" x14ac:dyDescent="0.35">
      <c r="A74" s="208" t="s">
        <v>808</v>
      </c>
      <c r="B74" s="209"/>
      <c r="C74" s="73" t="s">
        <v>850</v>
      </c>
      <c r="D74" s="32">
        <v>1</v>
      </c>
      <c r="E74" s="5">
        <v>26.589869999999998</v>
      </c>
      <c r="F74" s="12">
        <v>0</v>
      </c>
      <c r="G74" s="5">
        <f t="shared" si="2"/>
        <v>0</v>
      </c>
      <c r="AE74" s="135" t="s">
        <v>1111</v>
      </c>
    </row>
    <row r="75" spans="1:31" x14ac:dyDescent="0.35">
      <c r="A75" s="200" t="s">
        <v>809</v>
      </c>
      <c r="B75" s="200"/>
      <c r="C75" s="73" t="s">
        <v>851</v>
      </c>
      <c r="D75" s="32">
        <v>1</v>
      </c>
      <c r="E75" s="5">
        <v>30.294</v>
      </c>
      <c r="F75" s="12">
        <v>0</v>
      </c>
      <c r="G75" s="5">
        <f t="shared" si="2"/>
        <v>0</v>
      </c>
      <c r="AE75" s="135" t="s">
        <v>1111</v>
      </c>
    </row>
    <row r="76" spans="1:31" x14ac:dyDescent="0.35">
      <c r="A76" s="180" t="s">
        <v>55</v>
      </c>
      <c r="B76" s="181"/>
      <c r="C76" s="73" t="s">
        <v>852</v>
      </c>
      <c r="D76" s="32">
        <v>1</v>
      </c>
      <c r="E76" s="5">
        <v>22.266090000000002</v>
      </c>
      <c r="F76" s="12">
        <v>0</v>
      </c>
      <c r="G76" s="5">
        <f t="shared" si="2"/>
        <v>0</v>
      </c>
      <c r="AE76" s="135" t="s">
        <v>1111</v>
      </c>
    </row>
    <row r="77" spans="1:31" x14ac:dyDescent="0.35">
      <c r="A77" s="180" t="s">
        <v>56</v>
      </c>
      <c r="B77" s="181"/>
      <c r="C77" s="73" t="s">
        <v>853</v>
      </c>
      <c r="D77" s="32">
        <v>1</v>
      </c>
      <c r="E77" s="5">
        <v>22.266090000000002</v>
      </c>
      <c r="F77" s="12">
        <v>0</v>
      </c>
      <c r="G77" s="5">
        <f t="shared" si="2"/>
        <v>0</v>
      </c>
      <c r="AE77" s="135" t="s">
        <v>1111</v>
      </c>
    </row>
    <row r="78" spans="1:31" x14ac:dyDescent="0.35">
      <c r="A78" s="180" t="s">
        <v>57</v>
      </c>
      <c r="B78" s="181"/>
      <c r="C78" s="73" t="s">
        <v>854</v>
      </c>
      <c r="D78" s="32">
        <v>1</v>
      </c>
      <c r="E78" s="5">
        <v>22.54149</v>
      </c>
      <c r="F78" s="12">
        <v>0</v>
      </c>
      <c r="G78" s="5">
        <f t="shared" si="2"/>
        <v>0</v>
      </c>
      <c r="AE78" s="135" t="s">
        <v>1111</v>
      </c>
    </row>
    <row r="79" spans="1:31" x14ac:dyDescent="0.35">
      <c r="A79" s="210" t="s">
        <v>810</v>
      </c>
      <c r="B79" s="210"/>
      <c r="C79" s="73" t="s">
        <v>855</v>
      </c>
      <c r="D79" s="32">
        <v>1</v>
      </c>
      <c r="E79" s="5">
        <v>29.591729999999998</v>
      </c>
      <c r="F79" s="12">
        <v>0</v>
      </c>
      <c r="G79" s="5">
        <f t="shared" si="2"/>
        <v>0</v>
      </c>
      <c r="AE79" s="135" t="s">
        <v>1111</v>
      </c>
    </row>
    <row r="80" spans="1:31" x14ac:dyDescent="0.35">
      <c r="A80" s="201" t="s">
        <v>811</v>
      </c>
      <c r="B80" s="211"/>
      <c r="C80" s="73" t="s">
        <v>856</v>
      </c>
      <c r="D80" s="32">
        <v>1</v>
      </c>
      <c r="E80" s="5">
        <v>33.557490000000001</v>
      </c>
      <c r="F80" s="12">
        <v>0</v>
      </c>
      <c r="G80" s="5">
        <f t="shared" si="2"/>
        <v>0</v>
      </c>
      <c r="AE80" s="135" t="s">
        <v>1111</v>
      </c>
    </row>
    <row r="81" spans="1:31" x14ac:dyDescent="0.35">
      <c r="A81" s="172" t="s">
        <v>703</v>
      </c>
      <c r="B81" s="172"/>
      <c r="C81" s="172"/>
      <c r="D81" s="172"/>
      <c r="E81" s="172"/>
      <c r="F81" s="172"/>
      <c r="G81" s="172"/>
      <c r="AE81" s="135" t="s">
        <v>1111</v>
      </c>
    </row>
    <row r="82" spans="1:31" x14ac:dyDescent="0.35">
      <c r="A82" s="183" t="s">
        <v>58</v>
      </c>
      <c r="B82" s="184"/>
      <c r="C82" s="91" t="s">
        <v>859</v>
      </c>
      <c r="D82" s="32">
        <v>1</v>
      </c>
      <c r="E82" s="13">
        <v>329.41971000000001</v>
      </c>
      <c r="F82" s="12">
        <v>0</v>
      </c>
      <c r="G82" s="13">
        <f t="shared" si="2"/>
        <v>0</v>
      </c>
      <c r="AE82" s="135" t="s">
        <v>1111</v>
      </c>
    </row>
    <row r="83" spans="1:31" x14ac:dyDescent="0.35">
      <c r="A83" s="180" t="s">
        <v>59</v>
      </c>
      <c r="B83" s="181"/>
      <c r="C83" s="73" t="s">
        <v>860</v>
      </c>
      <c r="D83" s="32">
        <v>1</v>
      </c>
      <c r="E83" s="5">
        <v>329.41971000000001</v>
      </c>
      <c r="F83" s="12">
        <v>0</v>
      </c>
      <c r="G83" s="5">
        <f t="shared" si="2"/>
        <v>0</v>
      </c>
      <c r="AE83" s="135" t="s">
        <v>1111</v>
      </c>
    </row>
    <row r="84" spans="1:31" x14ac:dyDescent="0.35">
      <c r="A84" s="180" t="s">
        <v>857</v>
      </c>
      <c r="B84" s="181"/>
      <c r="C84" s="73" t="s">
        <v>861</v>
      </c>
      <c r="D84" s="32">
        <v>1</v>
      </c>
      <c r="E84" s="5">
        <v>329.41971000000001</v>
      </c>
      <c r="F84" s="12">
        <v>0</v>
      </c>
      <c r="G84" s="5">
        <f t="shared" si="2"/>
        <v>0</v>
      </c>
      <c r="AE84" s="135" t="s">
        <v>1111</v>
      </c>
    </row>
    <row r="85" spans="1:31" x14ac:dyDescent="0.35">
      <c r="A85" s="198" t="s">
        <v>858</v>
      </c>
      <c r="B85" s="198"/>
      <c r="C85" s="73" t="s">
        <v>862</v>
      </c>
      <c r="D85" s="32">
        <v>1</v>
      </c>
      <c r="E85" s="5">
        <v>329.41971000000001</v>
      </c>
      <c r="F85" s="12">
        <v>0</v>
      </c>
      <c r="G85" s="5">
        <f t="shared" si="2"/>
        <v>0</v>
      </c>
      <c r="AE85" s="135" t="s">
        <v>1111</v>
      </c>
    </row>
    <row r="86" spans="1:31" x14ac:dyDescent="0.35">
      <c r="A86" s="177" t="s">
        <v>702</v>
      </c>
      <c r="B86" s="177"/>
      <c r="C86" s="177"/>
      <c r="D86" s="177"/>
      <c r="E86" s="177"/>
      <c r="F86" s="177"/>
      <c r="G86" s="177"/>
      <c r="AE86" s="135" t="s">
        <v>1111</v>
      </c>
    </row>
    <row r="87" spans="1:31" x14ac:dyDescent="0.35">
      <c r="A87" s="183" t="s">
        <v>60</v>
      </c>
      <c r="B87" s="184"/>
      <c r="C87" s="91" t="s">
        <v>863</v>
      </c>
      <c r="D87" s="32">
        <v>1</v>
      </c>
      <c r="E87" s="13">
        <v>151.05690000000001</v>
      </c>
      <c r="F87" s="12">
        <v>0</v>
      </c>
      <c r="G87" s="13">
        <f t="shared" si="2"/>
        <v>0</v>
      </c>
      <c r="AE87" s="135" t="s">
        <v>1111</v>
      </c>
    </row>
    <row r="88" spans="1:31" x14ac:dyDescent="0.35">
      <c r="A88" s="180" t="s">
        <v>61</v>
      </c>
      <c r="B88" s="181"/>
      <c r="C88" s="73" t="s">
        <v>864</v>
      </c>
      <c r="D88" s="25">
        <v>1</v>
      </c>
      <c r="E88" s="5">
        <v>166.16258999999999</v>
      </c>
      <c r="F88" s="12">
        <v>0</v>
      </c>
      <c r="G88" s="5">
        <f t="shared" si="2"/>
        <v>0</v>
      </c>
      <c r="AE88" s="135" t="s">
        <v>1111</v>
      </c>
    </row>
    <row r="89" spans="1:31" x14ac:dyDescent="0.35">
      <c r="A89" s="180" t="s">
        <v>62</v>
      </c>
      <c r="B89" s="181"/>
      <c r="C89" s="73" t="s">
        <v>865</v>
      </c>
      <c r="D89" s="25">
        <v>1</v>
      </c>
      <c r="E89" s="5">
        <v>170.91324</v>
      </c>
      <c r="F89" s="12">
        <v>0</v>
      </c>
      <c r="G89" s="5">
        <f t="shared" si="2"/>
        <v>0</v>
      </c>
      <c r="AE89" s="135" t="s">
        <v>1111</v>
      </c>
    </row>
    <row r="90" spans="1:31" x14ac:dyDescent="0.35">
      <c r="A90" s="180" t="s">
        <v>63</v>
      </c>
      <c r="B90" s="181"/>
      <c r="C90" s="73" t="s">
        <v>866</v>
      </c>
      <c r="D90" s="25">
        <v>1</v>
      </c>
      <c r="E90" s="5">
        <v>178.65198000000001</v>
      </c>
      <c r="F90" s="12">
        <v>0</v>
      </c>
      <c r="G90" s="5">
        <f t="shared" si="2"/>
        <v>0</v>
      </c>
      <c r="AE90" s="135" t="s">
        <v>1111</v>
      </c>
    </row>
    <row r="91" spans="1:31" x14ac:dyDescent="0.35">
      <c r="A91" s="180" t="s">
        <v>64</v>
      </c>
      <c r="B91" s="181"/>
      <c r="C91" s="73" t="s">
        <v>867</v>
      </c>
      <c r="D91" s="25">
        <v>1</v>
      </c>
      <c r="E91" s="5">
        <v>196.51167000000001</v>
      </c>
      <c r="F91" s="12">
        <v>0</v>
      </c>
      <c r="G91" s="5">
        <f t="shared" si="2"/>
        <v>0</v>
      </c>
      <c r="AE91" s="135" t="s">
        <v>1111</v>
      </c>
    </row>
    <row r="92" spans="1:31" x14ac:dyDescent="0.35">
      <c r="A92" s="180" t="s">
        <v>65</v>
      </c>
      <c r="B92" s="181"/>
      <c r="C92" s="73" t="s">
        <v>868</v>
      </c>
      <c r="D92" s="25">
        <v>1</v>
      </c>
      <c r="E92" s="5">
        <v>201.27608999999998</v>
      </c>
      <c r="F92" s="12">
        <v>0</v>
      </c>
      <c r="G92" s="5">
        <f t="shared" si="2"/>
        <v>0</v>
      </c>
      <c r="AE92" s="135" t="s">
        <v>1111</v>
      </c>
    </row>
    <row r="93" spans="1:31" x14ac:dyDescent="0.35">
      <c r="A93" s="180" t="s">
        <v>66</v>
      </c>
      <c r="B93" s="181"/>
      <c r="C93" s="73" t="s">
        <v>869</v>
      </c>
      <c r="D93" s="25">
        <v>1</v>
      </c>
      <c r="E93" s="5">
        <v>210.84623999999999</v>
      </c>
      <c r="F93" s="12">
        <v>0</v>
      </c>
      <c r="G93" s="5">
        <f t="shared" ref="G93:G158" si="3">(E93/D93)*F93</f>
        <v>0</v>
      </c>
      <c r="AE93" s="135" t="s">
        <v>1111</v>
      </c>
    </row>
    <row r="94" spans="1:31" x14ac:dyDescent="0.35">
      <c r="A94" s="180" t="s">
        <v>67</v>
      </c>
      <c r="B94" s="181"/>
      <c r="C94" s="73" t="s">
        <v>870</v>
      </c>
      <c r="D94" s="25">
        <v>1</v>
      </c>
      <c r="E94" s="5">
        <v>231.92811</v>
      </c>
      <c r="F94" s="12">
        <v>0</v>
      </c>
      <c r="G94" s="5">
        <f t="shared" si="3"/>
        <v>0</v>
      </c>
      <c r="AE94" s="135" t="s">
        <v>1111</v>
      </c>
    </row>
    <row r="95" spans="1:31" x14ac:dyDescent="0.35">
      <c r="A95" s="198" t="s">
        <v>68</v>
      </c>
      <c r="B95" s="198"/>
      <c r="C95" s="73" t="s">
        <v>871</v>
      </c>
      <c r="D95" s="25">
        <v>1</v>
      </c>
      <c r="E95" s="5">
        <v>231.92811</v>
      </c>
      <c r="F95" s="12">
        <v>0</v>
      </c>
      <c r="G95" s="5">
        <f t="shared" si="3"/>
        <v>0</v>
      </c>
      <c r="AE95" s="135" t="s">
        <v>1111</v>
      </c>
    </row>
    <row r="96" spans="1:31" x14ac:dyDescent="0.35">
      <c r="A96" s="177" t="s">
        <v>701</v>
      </c>
      <c r="B96" s="177"/>
      <c r="C96" s="177"/>
      <c r="D96" s="177"/>
      <c r="E96" s="177"/>
      <c r="F96" s="177"/>
      <c r="G96" s="177"/>
      <c r="AE96" s="135" t="s">
        <v>1111</v>
      </c>
    </row>
    <row r="97" spans="1:31" x14ac:dyDescent="0.35">
      <c r="A97" s="214" t="s">
        <v>69</v>
      </c>
      <c r="B97" s="215"/>
      <c r="C97" s="106" t="s">
        <v>872</v>
      </c>
      <c r="D97" s="32">
        <v>1</v>
      </c>
      <c r="E97" s="13">
        <v>121.93335</v>
      </c>
      <c r="F97" s="12">
        <v>0</v>
      </c>
      <c r="G97" s="13">
        <f t="shared" si="3"/>
        <v>0</v>
      </c>
      <c r="AE97" s="135" t="s">
        <v>1111</v>
      </c>
    </row>
    <row r="98" spans="1:31" x14ac:dyDescent="0.35">
      <c r="A98" s="212" t="s">
        <v>70</v>
      </c>
      <c r="B98" s="213"/>
      <c r="C98" s="72" t="s">
        <v>873</v>
      </c>
      <c r="D98" s="25">
        <v>1</v>
      </c>
      <c r="E98" s="5">
        <v>134.13356999999999</v>
      </c>
      <c r="F98" s="12">
        <v>0</v>
      </c>
      <c r="G98" s="5">
        <f t="shared" si="3"/>
        <v>0</v>
      </c>
      <c r="AE98" s="135" t="s">
        <v>1111</v>
      </c>
    </row>
    <row r="99" spans="1:31" x14ac:dyDescent="0.35">
      <c r="A99" s="212" t="s">
        <v>71</v>
      </c>
      <c r="B99" s="213"/>
      <c r="C99" s="72" t="s">
        <v>874</v>
      </c>
      <c r="D99" s="25">
        <v>1</v>
      </c>
      <c r="E99" s="5">
        <v>142.39556999999999</v>
      </c>
      <c r="F99" s="12">
        <v>0</v>
      </c>
      <c r="G99" s="5">
        <f t="shared" si="3"/>
        <v>0</v>
      </c>
      <c r="AE99" s="135" t="s">
        <v>1111</v>
      </c>
    </row>
    <row r="100" spans="1:31" x14ac:dyDescent="0.35">
      <c r="A100" s="212" t="s">
        <v>309</v>
      </c>
      <c r="B100" s="213"/>
      <c r="C100" s="72" t="s">
        <v>875</v>
      </c>
      <c r="D100" s="25">
        <v>1</v>
      </c>
      <c r="E100" s="5">
        <v>140.46777</v>
      </c>
      <c r="F100" s="12">
        <v>0</v>
      </c>
      <c r="G100" s="5">
        <f t="shared" si="3"/>
        <v>0</v>
      </c>
      <c r="AE100" s="135" t="s">
        <v>1111</v>
      </c>
    </row>
    <row r="101" spans="1:31" x14ac:dyDescent="0.35">
      <c r="A101" s="180" t="s">
        <v>72</v>
      </c>
      <c r="B101" s="181"/>
      <c r="C101" s="73" t="s">
        <v>876</v>
      </c>
      <c r="D101" s="25">
        <v>1</v>
      </c>
      <c r="E101" s="5">
        <v>154.51317</v>
      </c>
      <c r="F101" s="12">
        <v>0</v>
      </c>
      <c r="G101" s="5">
        <f t="shared" si="3"/>
        <v>0</v>
      </c>
      <c r="AE101" s="135" t="s">
        <v>1111</v>
      </c>
    </row>
    <row r="102" spans="1:31" x14ac:dyDescent="0.35">
      <c r="A102" s="180" t="s">
        <v>73</v>
      </c>
      <c r="B102" s="181"/>
      <c r="C102" s="73" t="s">
        <v>877</v>
      </c>
      <c r="D102" s="25">
        <v>1</v>
      </c>
      <c r="E102" s="5">
        <v>162.78894</v>
      </c>
      <c r="F102" s="12">
        <v>0</v>
      </c>
      <c r="G102" s="5">
        <f t="shared" si="3"/>
        <v>0</v>
      </c>
      <c r="AE102" s="135" t="s">
        <v>1111</v>
      </c>
    </row>
    <row r="103" spans="1:31" x14ac:dyDescent="0.35">
      <c r="A103" s="180" t="s">
        <v>74</v>
      </c>
      <c r="B103" s="181"/>
      <c r="C103" s="73" t="s">
        <v>878</v>
      </c>
      <c r="D103" s="25">
        <v>1</v>
      </c>
      <c r="E103" s="5">
        <v>166.67207999999999</v>
      </c>
      <c r="F103" s="12">
        <v>0</v>
      </c>
      <c r="G103" s="5">
        <f t="shared" si="3"/>
        <v>0</v>
      </c>
      <c r="AE103" s="135" t="s">
        <v>1111</v>
      </c>
    </row>
    <row r="104" spans="1:31" x14ac:dyDescent="0.35">
      <c r="A104" s="180" t="s">
        <v>75</v>
      </c>
      <c r="B104" s="181"/>
      <c r="C104" s="73" t="s">
        <v>879</v>
      </c>
      <c r="D104" s="25">
        <v>1</v>
      </c>
      <c r="E104" s="5">
        <v>183.33377999999999</v>
      </c>
      <c r="F104" s="12">
        <v>0</v>
      </c>
      <c r="G104" s="5">
        <f t="shared" si="3"/>
        <v>0</v>
      </c>
      <c r="AE104" s="135" t="s">
        <v>1111</v>
      </c>
    </row>
    <row r="105" spans="1:31" x14ac:dyDescent="0.35">
      <c r="A105" s="180" t="s">
        <v>76</v>
      </c>
      <c r="B105" s="181"/>
      <c r="C105" s="73" t="s">
        <v>880</v>
      </c>
      <c r="D105" s="25">
        <v>1</v>
      </c>
      <c r="E105" s="5">
        <v>187.17561000000001</v>
      </c>
      <c r="F105" s="12">
        <v>0</v>
      </c>
      <c r="G105" s="5">
        <f t="shared" si="3"/>
        <v>0</v>
      </c>
      <c r="AE105" s="135" t="s">
        <v>1111</v>
      </c>
    </row>
    <row r="106" spans="1:31" x14ac:dyDescent="0.35">
      <c r="A106" s="216" t="s">
        <v>700</v>
      </c>
      <c r="B106" s="172"/>
      <c r="C106" s="172"/>
      <c r="D106" s="172"/>
      <c r="E106" s="172"/>
      <c r="F106" s="172"/>
      <c r="G106" s="217"/>
      <c r="AE106" s="135" t="s">
        <v>1111</v>
      </c>
    </row>
    <row r="107" spans="1:31" x14ac:dyDescent="0.35">
      <c r="A107" s="180" t="s">
        <v>77</v>
      </c>
      <c r="B107" s="181"/>
      <c r="C107" s="6" t="s">
        <v>1130</v>
      </c>
      <c r="D107" s="25">
        <v>1</v>
      </c>
      <c r="E107" s="5">
        <v>75.528450000000007</v>
      </c>
      <c r="F107" s="12">
        <v>0</v>
      </c>
      <c r="G107" s="5">
        <f t="shared" si="3"/>
        <v>0</v>
      </c>
      <c r="AE107" s="135" t="s">
        <v>1111</v>
      </c>
    </row>
    <row r="108" spans="1:31" x14ac:dyDescent="0.35">
      <c r="A108" s="180" t="s">
        <v>78</v>
      </c>
      <c r="B108" s="181"/>
      <c r="C108" s="6" t="s">
        <v>1131</v>
      </c>
      <c r="D108" s="25">
        <v>1</v>
      </c>
      <c r="E108" s="5">
        <v>91.556729999999988</v>
      </c>
      <c r="F108" s="12">
        <v>0</v>
      </c>
      <c r="G108" s="5">
        <f t="shared" si="3"/>
        <v>0</v>
      </c>
      <c r="AE108" s="135" t="s">
        <v>1111</v>
      </c>
    </row>
    <row r="109" spans="1:31" x14ac:dyDescent="0.35">
      <c r="A109" s="178" t="s">
        <v>79</v>
      </c>
      <c r="B109" s="179"/>
      <c r="C109" s="6" t="s">
        <v>1132</v>
      </c>
      <c r="D109" s="87">
        <v>1</v>
      </c>
      <c r="E109" s="27">
        <v>97.959779999999995</v>
      </c>
      <c r="F109" s="12">
        <v>0</v>
      </c>
      <c r="G109" s="27">
        <f t="shared" si="3"/>
        <v>0</v>
      </c>
      <c r="AE109" s="135" t="s">
        <v>1111</v>
      </c>
    </row>
    <row r="110" spans="1:31" x14ac:dyDescent="0.35">
      <c r="A110" s="218" t="s">
        <v>881</v>
      </c>
      <c r="B110" s="218"/>
      <c r="C110" s="218"/>
      <c r="D110" s="218"/>
      <c r="E110" s="218"/>
      <c r="F110" s="218"/>
      <c r="G110" s="218"/>
      <c r="AE110" s="135" t="s">
        <v>1111</v>
      </c>
    </row>
    <row r="111" spans="1:31" x14ac:dyDescent="0.35">
      <c r="A111" s="183" t="s">
        <v>98</v>
      </c>
      <c r="B111" s="184"/>
      <c r="C111" s="91" t="s">
        <v>886</v>
      </c>
      <c r="D111" s="32">
        <v>1</v>
      </c>
      <c r="E111" s="13">
        <v>48.1</v>
      </c>
      <c r="F111" s="12">
        <v>0</v>
      </c>
      <c r="G111" s="13">
        <f t="shared" ref="G111:G122" si="4">(E111/D111)*F111</f>
        <v>0</v>
      </c>
      <c r="AE111" s="135" t="s">
        <v>1111</v>
      </c>
    </row>
    <row r="112" spans="1:31" x14ac:dyDescent="0.35">
      <c r="A112" s="180" t="s">
        <v>1181</v>
      </c>
      <c r="B112" s="181"/>
      <c r="C112" s="73" t="s">
        <v>887</v>
      </c>
      <c r="D112" s="32">
        <v>1</v>
      </c>
      <c r="E112" s="5">
        <v>47.38</v>
      </c>
      <c r="F112" s="12">
        <v>0</v>
      </c>
      <c r="G112" s="5">
        <f t="shared" si="4"/>
        <v>0</v>
      </c>
      <c r="AE112" s="135" t="s">
        <v>1111</v>
      </c>
    </row>
    <row r="113" spans="1:31" x14ac:dyDescent="0.35">
      <c r="A113" s="180" t="s">
        <v>99</v>
      </c>
      <c r="B113" s="181"/>
      <c r="C113" s="73" t="s">
        <v>888</v>
      </c>
      <c r="D113" s="32">
        <v>1</v>
      </c>
      <c r="E113" s="5">
        <v>51.830280000000002</v>
      </c>
      <c r="F113" s="12">
        <v>0</v>
      </c>
      <c r="G113" s="5">
        <f t="shared" si="4"/>
        <v>0</v>
      </c>
      <c r="AE113" s="135" t="s">
        <v>1111</v>
      </c>
    </row>
    <row r="114" spans="1:31" x14ac:dyDescent="0.35">
      <c r="A114" s="180" t="s">
        <v>882</v>
      </c>
      <c r="B114" s="186"/>
      <c r="C114" s="73" t="s">
        <v>889</v>
      </c>
      <c r="D114" s="32">
        <v>1</v>
      </c>
      <c r="E114" s="5">
        <v>71.906940000000006</v>
      </c>
      <c r="F114" s="12">
        <v>0</v>
      </c>
      <c r="G114" s="5">
        <f t="shared" si="4"/>
        <v>0</v>
      </c>
      <c r="AE114" s="135" t="s">
        <v>1111</v>
      </c>
    </row>
    <row r="115" spans="1:31" x14ac:dyDescent="0.35">
      <c r="A115" s="180" t="s">
        <v>883</v>
      </c>
      <c r="B115" s="186"/>
      <c r="C115" s="73" t="s">
        <v>890</v>
      </c>
      <c r="D115" s="32">
        <v>1</v>
      </c>
      <c r="E115" s="5">
        <v>71.906940000000006</v>
      </c>
      <c r="F115" s="12">
        <v>0</v>
      </c>
      <c r="G115" s="5">
        <f t="shared" si="4"/>
        <v>0</v>
      </c>
      <c r="AE115" s="135" t="s">
        <v>1111</v>
      </c>
    </row>
    <row r="116" spans="1:31" x14ac:dyDescent="0.35">
      <c r="A116" s="180" t="s">
        <v>100</v>
      </c>
      <c r="B116" s="181"/>
      <c r="C116" s="73" t="s">
        <v>891</v>
      </c>
      <c r="D116" s="32">
        <v>1</v>
      </c>
      <c r="E116" s="5">
        <v>56.443230000000007</v>
      </c>
      <c r="F116" s="12">
        <v>0</v>
      </c>
      <c r="G116" s="5">
        <f t="shared" si="4"/>
        <v>0</v>
      </c>
      <c r="AE116" s="135" t="s">
        <v>1111</v>
      </c>
    </row>
    <row r="117" spans="1:31" x14ac:dyDescent="0.35">
      <c r="A117" s="180" t="s">
        <v>1180</v>
      </c>
      <c r="B117" s="181"/>
      <c r="C117" s="73" t="s">
        <v>892</v>
      </c>
      <c r="D117" s="32">
        <v>1</v>
      </c>
      <c r="E117" s="5">
        <v>66.564180000000007</v>
      </c>
      <c r="F117" s="12">
        <v>0</v>
      </c>
      <c r="G117" s="5">
        <f t="shared" si="4"/>
        <v>0</v>
      </c>
      <c r="AE117" s="135" t="s">
        <v>1111</v>
      </c>
    </row>
    <row r="118" spans="1:31" x14ac:dyDescent="0.35">
      <c r="A118" s="180" t="s">
        <v>101</v>
      </c>
      <c r="B118" s="181"/>
      <c r="C118" s="73" t="s">
        <v>893</v>
      </c>
      <c r="D118" s="32">
        <v>1</v>
      </c>
      <c r="E118" s="5">
        <v>54.515430000000002</v>
      </c>
      <c r="F118" s="12">
        <v>0</v>
      </c>
      <c r="G118" s="5">
        <f t="shared" si="4"/>
        <v>0</v>
      </c>
      <c r="AE118" s="135" t="s">
        <v>1111</v>
      </c>
    </row>
    <row r="119" spans="1:31" x14ac:dyDescent="0.35">
      <c r="A119" s="180" t="s">
        <v>884</v>
      </c>
      <c r="B119" s="186"/>
      <c r="C119" s="73" t="s">
        <v>894</v>
      </c>
      <c r="D119" s="32">
        <v>1</v>
      </c>
      <c r="E119" s="5">
        <v>83.611440000000002</v>
      </c>
      <c r="F119" s="12">
        <v>0</v>
      </c>
      <c r="G119" s="5">
        <f t="shared" si="4"/>
        <v>0</v>
      </c>
      <c r="AE119" s="135" t="s">
        <v>1111</v>
      </c>
    </row>
    <row r="120" spans="1:31" x14ac:dyDescent="0.35">
      <c r="A120" s="180" t="s">
        <v>885</v>
      </c>
      <c r="B120" s="186"/>
      <c r="C120" s="73" t="s">
        <v>895</v>
      </c>
      <c r="D120" s="32">
        <v>1</v>
      </c>
      <c r="E120" s="5">
        <v>83.611440000000002</v>
      </c>
      <c r="F120" s="12">
        <v>0</v>
      </c>
      <c r="G120" s="5">
        <f t="shared" si="4"/>
        <v>0</v>
      </c>
      <c r="AE120" s="135" t="s">
        <v>1111</v>
      </c>
    </row>
    <row r="121" spans="1:31" x14ac:dyDescent="0.35">
      <c r="A121" s="180" t="s">
        <v>102</v>
      </c>
      <c r="B121" s="181"/>
      <c r="C121" s="73" t="s">
        <v>896</v>
      </c>
      <c r="D121" s="32">
        <v>1</v>
      </c>
      <c r="E121" s="5">
        <v>26.052840000000003</v>
      </c>
      <c r="F121" s="12">
        <v>0</v>
      </c>
      <c r="G121" s="5">
        <f t="shared" si="4"/>
        <v>0</v>
      </c>
      <c r="AE121" s="135" t="s">
        <v>1111</v>
      </c>
    </row>
    <row r="122" spans="1:31" x14ac:dyDescent="0.35">
      <c r="A122" s="178" t="s">
        <v>103</v>
      </c>
      <c r="B122" s="179"/>
      <c r="C122" s="92" t="s">
        <v>897</v>
      </c>
      <c r="D122" s="107">
        <v>1</v>
      </c>
      <c r="E122" s="27">
        <v>39.574979999999996</v>
      </c>
      <c r="F122" s="12">
        <v>0</v>
      </c>
      <c r="G122" s="27">
        <f t="shared" si="4"/>
        <v>0</v>
      </c>
      <c r="AE122" s="135" t="s">
        <v>1111</v>
      </c>
    </row>
    <row r="123" spans="1:31" x14ac:dyDescent="0.35">
      <c r="A123" s="172" t="s">
        <v>709</v>
      </c>
      <c r="B123" s="172"/>
      <c r="C123" s="172"/>
      <c r="D123" s="172"/>
      <c r="E123" s="172"/>
      <c r="F123" s="172"/>
      <c r="G123" s="172"/>
      <c r="AE123" s="135" t="s">
        <v>1111</v>
      </c>
    </row>
    <row r="124" spans="1:31" x14ac:dyDescent="0.35">
      <c r="A124" s="219" t="s">
        <v>710</v>
      </c>
      <c r="B124" s="219"/>
      <c r="C124" s="91" t="s">
        <v>715</v>
      </c>
      <c r="D124" s="32">
        <v>1</v>
      </c>
      <c r="E124" s="13">
        <v>2.43729</v>
      </c>
      <c r="F124" s="12">
        <v>0</v>
      </c>
      <c r="G124" s="13">
        <f>(E124/D124)*F124</f>
        <v>0</v>
      </c>
      <c r="AE124" s="135" t="s">
        <v>1111</v>
      </c>
    </row>
    <row r="125" spans="1:31" x14ac:dyDescent="0.35">
      <c r="A125" s="198" t="s">
        <v>711</v>
      </c>
      <c r="B125" s="198"/>
      <c r="C125" s="73" t="s">
        <v>716</v>
      </c>
      <c r="D125" s="25">
        <v>1</v>
      </c>
      <c r="E125" s="5">
        <v>2.4923700000000002</v>
      </c>
      <c r="F125" s="12">
        <v>0</v>
      </c>
      <c r="G125" s="5">
        <f t="shared" ref="G125:G130" si="5">(E125/D125)*F125</f>
        <v>0</v>
      </c>
      <c r="AE125" s="135" t="s">
        <v>1111</v>
      </c>
    </row>
    <row r="126" spans="1:31" x14ac:dyDescent="0.35">
      <c r="A126" s="198" t="s">
        <v>712</v>
      </c>
      <c r="B126" s="198"/>
      <c r="C126" s="73" t="s">
        <v>717</v>
      </c>
      <c r="D126" s="25">
        <v>1</v>
      </c>
      <c r="E126" s="5">
        <v>2.4923700000000002</v>
      </c>
      <c r="F126" s="12">
        <v>0</v>
      </c>
      <c r="G126" s="5">
        <f t="shared" si="5"/>
        <v>0</v>
      </c>
      <c r="AE126" s="135" t="s">
        <v>1111</v>
      </c>
    </row>
    <row r="127" spans="1:31" x14ac:dyDescent="0.35">
      <c r="A127" s="180" t="s">
        <v>898</v>
      </c>
      <c r="B127" s="186"/>
      <c r="C127" s="73" t="s">
        <v>900</v>
      </c>
      <c r="D127" s="25">
        <v>1</v>
      </c>
      <c r="E127" s="5">
        <v>2.6713799999999996</v>
      </c>
      <c r="F127" s="12">
        <v>0</v>
      </c>
      <c r="G127" s="5">
        <f t="shared" si="5"/>
        <v>0</v>
      </c>
      <c r="AE127" s="135" t="s">
        <v>1111</v>
      </c>
    </row>
    <row r="128" spans="1:31" x14ac:dyDescent="0.35">
      <c r="A128" s="180" t="s">
        <v>899</v>
      </c>
      <c r="B128" s="186"/>
      <c r="C128" s="73" t="s">
        <v>901</v>
      </c>
      <c r="D128" s="25">
        <v>1</v>
      </c>
      <c r="E128" s="5">
        <v>2.6713799999999996</v>
      </c>
      <c r="F128" s="12">
        <v>0</v>
      </c>
      <c r="G128" s="5">
        <f t="shared" si="5"/>
        <v>0</v>
      </c>
      <c r="AE128" s="135" t="s">
        <v>1111</v>
      </c>
    </row>
    <row r="129" spans="1:31" x14ac:dyDescent="0.35">
      <c r="A129" s="198" t="s">
        <v>713</v>
      </c>
      <c r="B129" s="198"/>
      <c r="C129" s="73" t="s">
        <v>718</v>
      </c>
      <c r="D129" s="25">
        <v>1</v>
      </c>
      <c r="E129" s="5">
        <v>60.340140000000005</v>
      </c>
      <c r="F129" s="12">
        <v>0</v>
      </c>
      <c r="G129" s="5">
        <f t="shared" si="5"/>
        <v>0</v>
      </c>
      <c r="AE129" s="135" t="s">
        <v>1111</v>
      </c>
    </row>
    <row r="130" spans="1:31" x14ac:dyDescent="0.35">
      <c r="A130" s="220" t="s">
        <v>714</v>
      </c>
      <c r="B130" s="220"/>
      <c r="C130" s="92" t="s">
        <v>719</v>
      </c>
      <c r="D130" s="87">
        <v>1</v>
      </c>
      <c r="E130" s="27">
        <v>85.277609999999996</v>
      </c>
      <c r="F130" s="12">
        <v>0</v>
      </c>
      <c r="G130" s="27">
        <f t="shared" si="5"/>
        <v>0</v>
      </c>
      <c r="AE130" s="135" t="s">
        <v>1111</v>
      </c>
    </row>
    <row r="131" spans="1:31" x14ac:dyDescent="0.35">
      <c r="A131" s="172" t="s">
        <v>699</v>
      </c>
      <c r="B131" s="172"/>
      <c r="C131" s="172"/>
      <c r="D131" s="172"/>
      <c r="E131" s="172"/>
      <c r="F131" s="172"/>
      <c r="G131" s="172"/>
      <c r="AE131" s="135" t="s">
        <v>1111</v>
      </c>
    </row>
    <row r="132" spans="1:31" x14ac:dyDescent="0.35">
      <c r="A132" s="183" t="s">
        <v>80</v>
      </c>
      <c r="B132" s="184"/>
      <c r="C132" s="91" t="s">
        <v>920</v>
      </c>
      <c r="D132" s="32">
        <v>1</v>
      </c>
      <c r="E132" s="13">
        <v>33.02046</v>
      </c>
      <c r="F132" s="12">
        <v>0</v>
      </c>
      <c r="G132" s="13">
        <f t="shared" si="3"/>
        <v>0</v>
      </c>
      <c r="AE132" s="135" t="s">
        <v>1111</v>
      </c>
    </row>
    <row r="133" spans="1:31" x14ac:dyDescent="0.35">
      <c r="A133" s="180" t="s">
        <v>1182</v>
      </c>
      <c r="B133" s="181"/>
      <c r="C133" s="73" t="s">
        <v>921</v>
      </c>
      <c r="D133" s="25">
        <v>1</v>
      </c>
      <c r="E133" s="5">
        <v>42.810929999999999</v>
      </c>
      <c r="F133" s="12">
        <v>0</v>
      </c>
      <c r="G133" s="5">
        <f t="shared" si="3"/>
        <v>0</v>
      </c>
      <c r="AE133" s="135" t="s">
        <v>1111</v>
      </c>
    </row>
    <row r="134" spans="1:31" x14ac:dyDescent="0.35">
      <c r="A134" s="180" t="s">
        <v>81</v>
      </c>
      <c r="B134" s="181"/>
      <c r="C134" s="73" t="s">
        <v>922</v>
      </c>
      <c r="D134" s="25">
        <v>1</v>
      </c>
      <c r="E134" s="5">
        <v>43.14141</v>
      </c>
      <c r="F134" s="12">
        <v>0</v>
      </c>
      <c r="G134" s="5">
        <f t="shared" si="3"/>
        <v>0</v>
      </c>
      <c r="AE134" s="135" t="s">
        <v>1111</v>
      </c>
    </row>
    <row r="135" spans="1:31" x14ac:dyDescent="0.35">
      <c r="A135" s="180" t="s">
        <v>902</v>
      </c>
      <c r="B135" s="186"/>
      <c r="C135" s="73" t="s">
        <v>923</v>
      </c>
      <c r="D135" s="25">
        <v>1</v>
      </c>
      <c r="E135" s="5">
        <v>56.85633</v>
      </c>
      <c r="F135" s="12">
        <v>0</v>
      </c>
      <c r="G135" s="5">
        <f t="shared" si="3"/>
        <v>0</v>
      </c>
      <c r="AE135" s="135" t="s">
        <v>1111</v>
      </c>
    </row>
    <row r="136" spans="1:31" x14ac:dyDescent="0.35">
      <c r="A136" s="180" t="s">
        <v>903</v>
      </c>
      <c r="B136" s="186"/>
      <c r="C136" s="73" t="s">
        <v>924</v>
      </c>
      <c r="D136" s="25">
        <v>1</v>
      </c>
      <c r="E136" s="5">
        <v>56.85633</v>
      </c>
      <c r="F136" s="12">
        <v>0</v>
      </c>
      <c r="G136" s="5">
        <f t="shared" si="3"/>
        <v>0</v>
      </c>
      <c r="AE136" s="135" t="s">
        <v>1111</v>
      </c>
    </row>
    <row r="137" spans="1:31" x14ac:dyDescent="0.35">
      <c r="A137" s="180" t="s">
        <v>82</v>
      </c>
      <c r="B137" s="181"/>
      <c r="C137" s="73" t="s">
        <v>925</v>
      </c>
      <c r="D137" s="25">
        <v>1</v>
      </c>
      <c r="E137" s="5">
        <v>35.953470000000003</v>
      </c>
      <c r="F137" s="12">
        <v>0</v>
      </c>
      <c r="G137" s="5">
        <f t="shared" si="3"/>
        <v>0</v>
      </c>
      <c r="AE137" s="135" t="s">
        <v>1111</v>
      </c>
    </row>
    <row r="138" spans="1:31" x14ac:dyDescent="0.35">
      <c r="A138" s="180" t="s">
        <v>1183</v>
      </c>
      <c r="B138" s="181"/>
      <c r="C138" s="73" t="s">
        <v>926</v>
      </c>
      <c r="D138" s="25">
        <v>1</v>
      </c>
      <c r="E138" s="5">
        <v>44.972819999999999</v>
      </c>
      <c r="F138" s="12">
        <v>0</v>
      </c>
      <c r="G138" s="5">
        <f t="shared" si="3"/>
        <v>0</v>
      </c>
      <c r="AE138" s="135" t="s">
        <v>1111</v>
      </c>
    </row>
    <row r="139" spans="1:31" x14ac:dyDescent="0.35">
      <c r="A139" s="180" t="s">
        <v>83</v>
      </c>
      <c r="B139" s="181"/>
      <c r="C139" s="73" t="s">
        <v>927</v>
      </c>
      <c r="D139" s="25">
        <v>1</v>
      </c>
      <c r="E139" s="5">
        <v>48.49794</v>
      </c>
      <c r="F139" s="12">
        <v>0</v>
      </c>
      <c r="G139" s="5">
        <f t="shared" si="3"/>
        <v>0</v>
      </c>
      <c r="AE139" s="135" t="s">
        <v>1111</v>
      </c>
    </row>
    <row r="140" spans="1:31" x14ac:dyDescent="0.35">
      <c r="A140" s="180" t="s">
        <v>904</v>
      </c>
      <c r="B140" s="186"/>
      <c r="C140" s="73" t="s">
        <v>928</v>
      </c>
      <c r="D140" s="25">
        <v>1</v>
      </c>
      <c r="E140" s="5">
        <v>66.894660000000002</v>
      </c>
      <c r="F140" s="12">
        <v>0</v>
      </c>
      <c r="G140" s="5">
        <f t="shared" si="3"/>
        <v>0</v>
      </c>
      <c r="AE140" s="135" t="s">
        <v>1111</v>
      </c>
    </row>
    <row r="141" spans="1:31" x14ac:dyDescent="0.35">
      <c r="A141" s="180" t="s">
        <v>905</v>
      </c>
      <c r="B141" s="186"/>
      <c r="C141" s="73" t="s">
        <v>929</v>
      </c>
      <c r="D141" s="25">
        <v>1</v>
      </c>
      <c r="E141" s="5">
        <v>66.894660000000002</v>
      </c>
      <c r="F141" s="12">
        <v>0</v>
      </c>
      <c r="G141" s="5">
        <f t="shared" si="3"/>
        <v>0</v>
      </c>
      <c r="AE141" s="135" t="s">
        <v>1111</v>
      </c>
    </row>
    <row r="142" spans="1:31" x14ac:dyDescent="0.35">
      <c r="A142" s="180" t="s">
        <v>84</v>
      </c>
      <c r="B142" s="181"/>
      <c r="C142" s="73" t="s">
        <v>930</v>
      </c>
      <c r="D142" s="25">
        <v>1</v>
      </c>
      <c r="E142" s="5">
        <v>45.427230000000002</v>
      </c>
      <c r="F142" s="12">
        <v>0</v>
      </c>
      <c r="G142" s="5">
        <f t="shared" si="3"/>
        <v>0</v>
      </c>
      <c r="AE142" s="135" t="s">
        <v>1111</v>
      </c>
    </row>
    <row r="143" spans="1:31" x14ac:dyDescent="0.35">
      <c r="A143" s="180" t="s">
        <v>1184</v>
      </c>
      <c r="B143" s="181"/>
      <c r="C143" s="73" t="s">
        <v>931</v>
      </c>
      <c r="D143" s="25">
        <v>1</v>
      </c>
      <c r="E143" s="5">
        <v>55.52064</v>
      </c>
      <c r="F143" s="12">
        <v>0</v>
      </c>
      <c r="G143" s="5">
        <f t="shared" si="3"/>
        <v>0</v>
      </c>
      <c r="AE143" s="135" t="s">
        <v>1111</v>
      </c>
    </row>
    <row r="144" spans="1:31" x14ac:dyDescent="0.35">
      <c r="A144" s="180" t="s">
        <v>85</v>
      </c>
      <c r="B144" s="181"/>
      <c r="C144" s="73" t="s">
        <v>932</v>
      </c>
      <c r="D144" s="25">
        <v>1</v>
      </c>
      <c r="E144" s="5">
        <v>61.538130000000002</v>
      </c>
      <c r="F144" s="12">
        <v>0</v>
      </c>
      <c r="G144" s="5">
        <f t="shared" si="3"/>
        <v>0</v>
      </c>
      <c r="AE144" s="135" t="s">
        <v>1111</v>
      </c>
    </row>
    <row r="145" spans="1:31" x14ac:dyDescent="0.35">
      <c r="A145" s="180" t="s">
        <v>906</v>
      </c>
      <c r="B145" s="186"/>
      <c r="C145" s="73" t="s">
        <v>933</v>
      </c>
      <c r="D145" s="25">
        <v>1</v>
      </c>
      <c r="E145" s="5">
        <v>85.277609999999996</v>
      </c>
      <c r="F145" s="12">
        <v>0</v>
      </c>
      <c r="G145" s="5">
        <f t="shared" si="3"/>
        <v>0</v>
      </c>
      <c r="AE145" s="135" t="s">
        <v>1111</v>
      </c>
    </row>
    <row r="146" spans="1:31" x14ac:dyDescent="0.35">
      <c r="A146" s="180" t="s">
        <v>907</v>
      </c>
      <c r="B146" s="186"/>
      <c r="C146" s="73" t="s">
        <v>934</v>
      </c>
      <c r="D146" s="25">
        <v>1</v>
      </c>
      <c r="E146" s="5">
        <v>85.277609999999996</v>
      </c>
      <c r="F146" s="12">
        <v>0</v>
      </c>
      <c r="G146" s="5">
        <f t="shared" si="3"/>
        <v>0</v>
      </c>
      <c r="AE146" s="135" t="s">
        <v>1111</v>
      </c>
    </row>
    <row r="147" spans="1:31" x14ac:dyDescent="0.35">
      <c r="A147" s="180" t="s">
        <v>86</v>
      </c>
      <c r="B147" s="181"/>
      <c r="C147" s="73" t="s">
        <v>935</v>
      </c>
      <c r="D147" s="25">
        <v>1</v>
      </c>
      <c r="E147" s="5">
        <v>38.872709999999998</v>
      </c>
      <c r="F147" s="12">
        <v>0</v>
      </c>
      <c r="G147" s="5">
        <f t="shared" si="3"/>
        <v>0</v>
      </c>
      <c r="AE147" s="135" t="s">
        <v>1111</v>
      </c>
    </row>
    <row r="148" spans="1:31" x14ac:dyDescent="0.35">
      <c r="A148" s="180" t="s">
        <v>1185</v>
      </c>
      <c r="B148" s="181"/>
      <c r="C148" s="73" t="s">
        <v>936</v>
      </c>
      <c r="D148" s="25">
        <v>1</v>
      </c>
      <c r="E148" s="5">
        <v>46.831769999999992</v>
      </c>
      <c r="F148" s="12">
        <v>0</v>
      </c>
      <c r="G148" s="5">
        <f t="shared" si="3"/>
        <v>0</v>
      </c>
      <c r="AE148" s="135" t="s">
        <v>1111</v>
      </c>
    </row>
    <row r="149" spans="1:31" x14ac:dyDescent="0.35">
      <c r="A149" s="180" t="s">
        <v>87</v>
      </c>
      <c r="B149" s="181"/>
      <c r="C149" s="73" t="s">
        <v>937</v>
      </c>
      <c r="D149" s="25">
        <v>1</v>
      </c>
      <c r="E149" s="5">
        <v>46.487519999999996</v>
      </c>
      <c r="F149" s="12">
        <v>0</v>
      </c>
      <c r="G149" s="5">
        <f t="shared" si="3"/>
        <v>0</v>
      </c>
      <c r="AE149" s="135" t="s">
        <v>1111</v>
      </c>
    </row>
    <row r="150" spans="1:31" x14ac:dyDescent="0.35">
      <c r="A150" s="180" t="s">
        <v>908</v>
      </c>
      <c r="B150" s="186"/>
      <c r="C150" s="73" t="s">
        <v>938</v>
      </c>
      <c r="D150" s="25">
        <v>1</v>
      </c>
      <c r="E150" s="5">
        <v>65.21472</v>
      </c>
      <c r="F150" s="12">
        <v>0</v>
      </c>
      <c r="G150" s="5">
        <f t="shared" si="3"/>
        <v>0</v>
      </c>
      <c r="AE150" s="135" t="s">
        <v>1111</v>
      </c>
    </row>
    <row r="151" spans="1:31" x14ac:dyDescent="0.35">
      <c r="A151" s="180" t="s">
        <v>909</v>
      </c>
      <c r="B151" s="186"/>
      <c r="C151" s="73" t="s">
        <v>939</v>
      </c>
      <c r="D151" s="25">
        <v>1</v>
      </c>
      <c r="E151" s="5">
        <v>65.21472</v>
      </c>
      <c r="F151" s="12">
        <v>0</v>
      </c>
      <c r="G151" s="5">
        <f t="shared" si="3"/>
        <v>0</v>
      </c>
      <c r="AE151" s="135" t="s">
        <v>1111</v>
      </c>
    </row>
    <row r="152" spans="1:31" x14ac:dyDescent="0.35">
      <c r="A152" s="180" t="s">
        <v>88</v>
      </c>
      <c r="B152" s="181"/>
      <c r="C152" s="73" t="s">
        <v>940</v>
      </c>
      <c r="D152" s="25">
        <v>1</v>
      </c>
      <c r="E152" s="5">
        <v>43.058789999999995</v>
      </c>
      <c r="F152" s="12">
        <v>0</v>
      </c>
      <c r="G152" s="5">
        <f t="shared" si="3"/>
        <v>0</v>
      </c>
      <c r="AE152" s="135" t="s">
        <v>1111</v>
      </c>
    </row>
    <row r="153" spans="1:31" x14ac:dyDescent="0.35">
      <c r="A153" s="180" t="s">
        <v>1186</v>
      </c>
      <c r="B153" s="181"/>
      <c r="C153" s="73" t="s">
        <v>941</v>
      </c>
      <c r="D153" s="25">
        <v>1</v>
      </c>
      <c r="E153" s="5">
        <v>48.663180000000004</v>
      </c>
      <c r="F153" s="12">
        <v>0</v>
      </c>
      <c r="G153" s="5">
        <f t="shared" si="3"/>
        <v>0</v>
      </c>
      <c r="AE153" s="135" t="s">
        <v>1111</v>
      </c>
    </row>
    <row r="154" spans="1:31" x14ac:dyDescent="0.35">
      <c r="A154" s="180" t="s">
        <v>89</v>
      </c>
      <c r="B154" s="181"/>
      <c r="C154" s="73" t="s">
        <v>942</v>
      </c>
      <c r="D154" s="25">
        <v>1</v>
      </c>
      <c r="E154" s="5">
        <v>58.026780000000002</v>
      </c>
      <c r="F154" s="12">
        <v>0</v>
      </c>
      <c r="G154" s="5">
        <f t="shared" si="3"/>
        <v>0</v>
      </c>
      <c r="AE154" s="135" t="s">
        <v>1111</v>
      </c>
    </row>
    <row r="155" spans="1:31" x14ac:dyDescent="0.35">
      <c r="A155" s="180" t="s">
        <v>910</v>
      </c>
      <c r="B155" s="186"/>
      <c r="C155" s="73" t="s">
        <v>943</v>
      </c>
      <c r="D155" s="25">
        <v>1</v>
      </c>
      <c r="E155" s="5">
        <v>75.253050000000002</v>
      </c>
      <c r="F155" s="12">
        <v>0</v>
      </c>
      <c r="G155" s="5">
        <f t="shared" si="3"/>
        <v>0</v>
      </c>
      <c r="AE155" s="135" t="s">
        <v>1111</v>
      </c>
    </row>
    <row r="156" spans="1:31" x14ac:dyDescent="0.35">
      <c r="A156" s="180" t="s">
        <v>911</v>
      </c>
      <c r="B156" s="186"/>
      <c r="C156" s="73" t="s">
        <v>944</v>
      </c>
      <c r="D156" s="25">
        <v>1</v>
      </c>
      <c r="E156" s="5">
        <v>75.253050000000002</v>
      </c>
      <c r="F156" s="12">
        <v>0</v>
      </c>
      <c r="G156" s="5">
        <f t="shared" si="3"/>
        <v>0</v>
      </c>
      <c r="AE156" s="135" t="s">
        <v>1111</v>
      </c>
    </row>
    <row r="157" spans="1:31" x14ac:dyDescent="0.35">
      <c r="A157" s="180" t="s">
        <v>90</v>
      </c>
      <c r="B157" s="181"/>
      <c r="C157" s="73" t="s">
        <v>945</v>
      </c>
      <c r="D157" s="25">
        <v>1</v>
      </c>
      <c r="E157" s="5">
        <v>52.257150000000003</v>
      </c>
      <c r="F157" s="12">
        <v>0</v>
      </c>
      <c r="G157" s="5">
        <f t="shared" si="3"/>
        <v>0</v>
      </c>
      <c r="AE157" s="135" t="s">
        <v>1111</v>
      </c>
    </row>
    <row r="158" spans="1:31" x14ac:dyDescent="0.35">
      <c r="A158" s="180" t="s">
        <v>1187</v>
      </c>
      <c r="B158" s="181"/>
      <c r="C158" s="73" t="s">
        <v>946</v>
      </c>
      <c r="D158" s="25">
        <v>1</v>
      </c>
      <c r="E158" s="5">
        <v>56.525849999999991</v>
      </c>
      <c r="F158" s="12">
        <v>0</v>
      </c>
      <c r="G158" s="5">
        <f t="shared" si="3"/>
        <v>0</v>
      </c>
      <c r="AE158" s="135" t="s">
        <v>1111</v>
      </c>
    </row>
    <row r="159" spans="1:31" x14ac:dyDescent="0.35">
      <c r="A159" s="180" t="s">
        <v>91</v>
      </c>
      <c r="B159" s="181"/>
      <c r="C159" s="73" t="s">
        <v>947</v>
      </c>
      <c r="D159" s="25">
        <v>1</v>
      </c>
      <c r="E159" s="5">
        <v>64.70523</v>
      </c>
      <c r="F159" s="12">
        <v>0</v>
      </c>
      <c r="G159" s="5">
        <f t="shared" ref="G159:G176" si="6">(E159/D159)*F159</f>
        <v>0</v>
      </c>
      <c r="AE159" s="135" t="s">
        <v>1111</v>
      </c>
    </row>
    <row r="160" spans="1:31" x14ac:dyDescent="0.35">
      <c r="A160" s="180" t="s">
        <v>912</v>
      </c>
      <c r="B160" s="186"/>
      <c r="C160" s="73" t="s">
        <v>948</v>
      </c>
      <c r="D160" s="25">
        <v>1</v>
      </c>
      <c r="E160" s="5">
        <v>95.315939999999998</v>
      </c>
      <c r="F160" s="12">
        <v>0</v>
      </c>
      <c r="G160" s="5">
        <f t="shared" si="6"/>
        <v>0</v>
      </c>
      <c r="AE160" s="135" t="s">
        <v>1111</v>
      </c>
    </row>
    <row r="161" spans="1:31" x14ac:dyDescent="0.35">
      <c r="A161" s="180" t="s">
        <v>913</v>
      </c>
      <c r="B161" s="186"/>
      <c r="C161" s="73" t="s">
        <v>949</v>
      </c>
      <c r="D161" s="25">
        <v>1</v>
      </c>
      <c r="E161" s="5">
        <v>95.315939999999998</v>
      </c>
      <c r="F161" s="12">
        <v>0</v>
      </c>
      <c r="G161" s="5">
        <f t="shared" si="6"/>
        <v>0</v>
      </c>
      <c r="AE161" s="135" t="s">
        <v>1111</v>
      </c>
    </row>
    <row r="162" spans="1:31" x14ac:dyDescent="0.35">
      <c r="A162" s="180" t="s">
        <v>92</v>
      </c>
      <c r="B162" s="181"/>
      <c r="C162" s="73" t="s">
        <v>950</v>
      </c>
      <c r="D162" s="25">
        <v>1</v>
      </c>
      <c r="E162" s="5">
        <v>44.174159999999993</v>
      </c>
      <c r="F162" s="12">
        <v>0</v>
      </c>
      <c r="G162" s="5">
        <f t="shared" si="6"/>
        <v>0</v>
      </c>
      <c r="AE162" s="135" t="s">
        <v>1111</v>
      </c>
    </row>
    <row r="163" spans="1:31" x14ac:dyDescent="0.35">
      <c r="A163" s="180" t="s">
        <v>1188</v>
      </c>
      <c r="B163" s="181"/>
      <c r="C163" s="73" t="s">
        <v>951</v>
      </c>
      <c r="D163" s="25">
        <v>1</v>
      </c>
      <c r="E163" s="5">
        <v>53.014500000000005</v>
      </c>
      <c r="F163" s="12">
        <v>0</v>
      </c>
      <c r="G163" s="5">
        <f t="shared" si="6"/>
        <v>0</v>
      </c>
      <c r="AE163" s="135" t="s">
        <v>1111</v>
      </c>
    </row>
    <row r="164" spans="1:31" x14ac:dyDescent="0.35">
      <c r="A164" s="180" t="s">
        <v>93</v>
      </c>
      <c r="B164" s="181"/>
      <c r="C164" s="73" t="s">
        <v>952</v>
      </c>
      <c r="D164" s="25">
        <v>1</v>
      </c>
      <c r="E164" s="5">
        <v>52.35354000000001</v>
      </c>
      <c r="F164" s="12">
        <v>0</v>
      </c>
      <c r="G164" s="5">
        <f t="shared" si="6"/>
        <v>0</v>
      </c>
      <c r="AE164" s="135" t="s">
        <v>1111</v>
      </c>
    </row>
    <row r="165" spans="1:31" x14ac:dyDescent="0.35">
      <c r="A165" s="180" t="s">
        <v>914</v>
      </c>
      <c r="B165" s="186"/>
      <c r="C165" s="73" t="s">
        <v>953</v>
      </c>
      <c r="D165" s="25">
        <v>1</v>
      </c>
      <c r="E165" s="5">
        <v>80.2791</v>
      </c>
      <c r="F165" s="12">
        <v>0</v>
      </c>
      <c r="G165" s="5">
        <f t="shared" si="6"/>
        <v>0</v>
      </c>
      <c r="AE165" s="135" t="s">
        <v>1111</v>
      </c>
    </row>
    <row r="166" spans="1:31" x14ac:dyDescent="0.35">
      <c r="A166" s="180" t="s">
        <v>915</v>
      </c>
      <c r="B166" s="186"/>
      <c r="C166" s="73" t="s">
        <v>954</v>
      </c>
      <c r="D166" s="25">
        <v>1</v>
      </c>
      <c r="E166" s="5">
        <v>80.2791</v>
      </c>
      <c r="F166" s="12">
        <v>0</v>
      </c>
      <c r="G166" s="5">
        <f t="shared" si="6"/>
        <v>0</v>
      </c>
      <c r="AE166" s="135" t="s">
        <v>1111</v>
      </c>
    </row>
    <row r="167" spans="1:31" x14ac:dyDescent="0.35">
      <c r="A167" s="180" t="s">
        <v>94</v>
      </c>
      <c r="B167" s="181"/>
      <c r="C167" s="73" t="s">
        <v>955</v>
      </c>
      <c r="D167" s="25">
        <v>1</v>
      </c>
      <c r="E167" s="5">
        <v>48.222540000000002</v>
      </c>
      <c r="F167" s="12">
        <v>0</v>
      </c>
      <c r="G167" s="5">
        <f t="shared" si="6"/>
        <v>0</v>
      </c>
      <c r="AE167" s="135" t="s">
        <v>1111</v>
      </c>
    </row>
    <row r="168" spans="1:31" x14ac:dyDescent="0.35">
      <c r="A168" s="180" t="s">
        <v>1189</v>
      </c>
      <c r="B168" s="181"/>
      <c r="C168" s="73" t="s">
        <v>956</v>
      </c>
      <c r="D168" s="25">
        <v>1</v>
      </c>
      <c r="E168" s="5">
        <v>65.21472</v>
      </c>
      <c r="F168" s="12">
        <v>0</v>
      </c>
      <c r="G168" s="5">
        <f t="shared" si="6"/>
        <v>0</v>
      </c>
      <c r="AE168" s="135" t="s">
        <v>1111</v>
      </c>
    </row>
    <row r="169" spans="1:31" x14ac:dyDescent="0.35">
      <c r="A169" s="180" t="s">
        <v>95</v>
      </c>
      <c r="B169" s="181"/>
      <c r="C169" s="73" t="s">
        <v>957</v>
      </c>
      <c r="D169" s="25">
        <v>1</v>
      </c>
      <c r="E169" s="5">
        <v>59.183459999999997</v>
      </c>
      <c r="F169" s="12">
        <v>0</v>
      </c>
      <c r="G169" s="5">
        <f t="shared" si="6"/>
        <v>0</v>
      </c>
      <c r="AE169" s="135" t="s">
        <v>1111</v>
      </c>
    </row>
    <row r="170" spans="1:31" x14ac:dyDescent="0.35">
      <c r="A170" s="180" t="s">
        <v>916</v>
      </c>
      <c r="B170" s="186"/>
      <c r="C170" s="73" t="s">
        <v>958</v>
      </c>
      <c r="D170" s="25">
        <v>1</v>
      </c>
      <c r="E170" s="5">
        <v>88.63749</v>
      </c>
      <c r="F170" s="12">
        <v>0</v>
      </c>
      <c r="G170" s="5">
        <f t="shared" si="6"/>
        <v>0</v>
      </c>
      <c r="AE170" s="135" t="s">
        <v>1111</v>
      </c>
    </row>
    <row r="171" spans="1:31" x14ac:dyDescent="0.35">
      <c r="A171" s="180" t="s">
        <v>917</v>
      </c>
      <c r="B171" s="186"/>
      <c r="C171" s="73" t="s">
        <v>959</v>
      </c>
      <c r="D171" s="25">
        <v>1</v>
      </c>
      <c r="E171" s="5">
        <v>88.63749</v>
      </c>
      <c r="F171" s="12">
        <v>0</v>
      </c>
      <c r="G171" s="5">
        <f t="shared" si="6"/>
        <v>0</v>
      </c>
      <c r="AE171" s="135" t="s">
        <v>1111</v>
      </c>
    </row>
    <row r="172" spans="1:31" x14ac:dyDescent="0.35">
      <c r="A172" s="180" t="s">
        <v>96</v>
      </c>
      <c r="B172" s="181"/>
      <c r="C172" s="73" t="s">
        <v>960</v>
      </c>
      <c r="D172" s="25">
        <v>1</v>
      </c>
      <c r="E172" s="5">
        <v>62.295479999999998</v>
      </c>
      <c r="F172" s="12">
        <v>0</v>
      </c>
      <c r="G172" s="5">
        <f t="shared" si="6"/>
        <v>0</v>
      </c>
      <c r="AE172" s="135" t="s">
        <v>1111</v>
      </c>
    </row>
    <row r="173" spans="1:31" x14ac:dyDescent="0.35">
      <c r="A173" s="180" t="s">
        <v>1190</v>
      </c>
      <c r="B173" s="181"/>
      <c r="C173" s="73" t="s">
        <v>961</v>
      </c>
      <c r="D173" s="25">
        <v>1</v>
      </c>
      <c r="E173" s="5">
        <v>68.065110000000004</v>
      </c>
      <c r="F173" s="12">
        <v>0</v>
      </c>
      <c r="G173" s="5">
        <f t="shared" si="6"/>
        <v>0</v>
      </c>
      <c r="AE173" s="135" t="s">
        <v>1111</v>
      </c>
    </row>
    <row r="174" spans="1:31" x14ac:dyDescent="0.35">
      <c r="A174" s="180" t="s">
        <v>97</v>
      </c>
      <c r="B174" s="181"/>
      <c r="C174" s="73" t="s">
        <v>962</v>
      </c>
      <c r="D174" s="25">
        <v>1</v>
      </c>
      <c r="E174" s="5">
        <v>71.906940000000006</v>
      </c>
      <c r="F174" s="12">
        <v>0</v>
      </c>
      <c r="G174" s="5">
        <f t="shared" si="6"/>
        <v>0</v>
      </c>
      <c r="AE174" s="135" t="s">
        <v>1111</v>
      </c>
    </row>
    <row r="175" spans="1:31" x14ac:dyDescent="0.35">
      <c r="A175" s="180" t="s">
        <v>918</v>
      </c>
      <c r="B175" s="181"/>
      <c r="C175" s="73" t="s">
        <v>963</v>
      </c>
      <c r="D175" s="25">
        <v>1</v>
      </c>
      <c r="E175" s="5">
        <v>115.39259999999999</v>
      </c>
      <c r="F175" s="12">
        <v>0</v>
      </c>
      <c r="G175" s="5">
        <f t="shared" si="6"/>
        <v>0</v>
      </c>
      <c r="AE175" s="135" t="s">
        <v>1111</v>
      </c>
    </row>
    <row r="176" spans="1:31" x14ac:dyDescent="0.35">
      <c r="A176" s="178" t="s">
        <v>919</v>
      </c>
      <c r="B176" s="179"/>
      <c r="C176" s="92" t="s">
        <v>964</v>
      </c>
      <c r="D176" s="87">
        <v>1</v>
      </c>
      <c r="E176" s="27">
        <v>115.39259999999999</v>
      </c>
      <c r="F176" s="12">
        <v>0</v>
      </c>
      <c r="G176" s="5">
        <f t="shared" si="6"/>
        <v>0</v>
      </c>
      <c r="AE176" s="135" t="s">
        <v>1111</v>
      </c>
    </row>
    <row r="177" spans="1:31" x14ac:dyDescent="0.35">
      <c r="A177" s="172" t="s">
        <v>698</v>
      </c>
      <c r="B177" s="172"/>
      <c r="C177" s="172"/>
      <c r="D177" s="172"/>
      <c r="E177" s="172"/>
      <c r="F177" s="172"/>
      <c r="G177" s="172"/>
      <c r="AE177" s="135" t="s">
        <v>1111</v>
      </c>
    </row>
    <row r="178" spans="1:31" x14ac:dyDescent="0.35">
      <c r="A178" s="203" t="s">
        <v>104</v>
      </c>
      <c r="B178" s="204"/>
      <c r="C178" s="6" t="s">
        <v>1133</v>
      </c>
      <c r="D178" s="107">
        <v>1</v>
      </c>
      <c r="E178" s="37">
        <v>94.338270000000009</v>
      </c>
      <c r="F178" s="12">
        <v>0</v>
      </c>
      <c r="G178" s="37">
        <f t="shared" ref="G178:G186" si="7">(E178/D178)*F178</f>
        <v>0</v>
      </c>
      <c r="AE178" s="135" t="s">
        <v>1111</v>
      </c>
    </row>
    <row r="179" spans="1:31" x14ac:dyDescent="0.35">
      <c r="A179" s="172" t="s">
        <v>697</v>
      </c>
      <c r="B179" s="172"/>
      <c r="C179" s="172"/>
      <c r="D179" s="172"/>
      <c r="E179" s="172"/>
      <c r="F179" s="172"/>
      <c r="G179" s="172"/>
      <c r="AE179" s="135" t="s">
        <v>1111</v>
      </c>
    </row>
    <row r="180" spans="1:31" x14ac:dyDescent="0.35">
      <c r="A180" s="203" t="s">
        <v>105</v>
      </c>
      <c r="B180" s="204"/>
      <c r="C180" s="6" t="s">
        <v>1134</v>
      </c>
      <c r="D180" s="107">
        <v>1</v>
      </c>
      <c r="E180" s="37">
        <v>101.16819</v>
      </c>
      <c r="F180" s="12">
        <v>0</v>
      </c>
      <c r="G180" s="37">
        <f t="shared" si="7"/>
        <v>0</v>
      </c>
      <c r="AE180" s="135" t="s">
        <v>1111</v>
      </c>
    </row>
    <row r="181" spans="1:31" x14ac:dyDescent="0.35">
      <c r="A181" s="172" t="s">
        <v>696</v>
      </c>
      <c r="B181" s="172"/>
      <c r="C181" s="172"/>
      <c r="D181" s="172"/>
      <c r="E181" s="172"/>
      <c r="F181" s="172"/>
      <c r="G181" s="172"/>
      <c r="AE181" s="135" t="s">
        <v>1111</v>
      </c>
    </row>
    <row r="182" spans="1:31" x14ac:dyDescent="0.35">
      <c r="A182" s="203" t="s">
        <v>106</v>
      </c>
      <c r="B182" s="204"/>
      <c r="C182" s="2" t="s">
        <v>1135</v>
      </c>
      <c r="D182" s="107">
        <v>1</v>
      </c>
      <c r="E182" s="37">
        <v>243.86670000000001</v>
      </c>
      <c r="F182" s="12">
        <v>0</v>
      </c>
      <c r="G182" s="37">
        <f t="shared" si="7"/>
        <v>0</v>
      </c>
      <c r="AE182" s="135" t="s">
        <v>1111</v>
      </c>
    </row>
    <row r="183" spans="1:31" x14ac:dyDescent="0.35">
      <c r="A183" s="172" t="s">
        <v>695</v>
      </c>
      <c r="B183" s="172"/>
      <c r="C183" s="172"/>
      <c r="D183" s="172"/>
      <c r="E183" s="172"/>
      <c r="F183" s="172"/>
      <c r="G183" s="172"/>
      <c r="AE183" s="135" t="s">
        <v>1111</v>
      </c>
    </row>
    <row r="184" spans="1:31" x14ac:dyDescent="0.35">
      <c r="A184" s="183" t="s">
        <v>107</v>
      </c>
      <c r="B184" s="184"/>
      <c r="C184" s="6" t="s">
        <v>1136</v>
      </c>
      <c r="D184" s="32">
        <v>1</v>
      </c>
      <c r="E184" s="13">
        <v>84.024540000000002</v>
      </c>
      <c r="F184" s="12">
        <v>0</v>
      </c>
      <c r="G184" s="13">
        <f t="shared" si="7"/>
        <v>0</v>
      </c>
      <c r="AE184" s="135" t="s">
        <v>1111</v>
      </c>
    </row>
    <row r="185" spans="1:31" x14ac:dyDescent="0.35">
      <c r="A185" s="180" t="s">
        <v>108</v>
      </c>
      <c r="B185" s="181"/>
      <c r="C185" s="6" t="s">
        <v>1137</v>
      </c>
      <c r="D185" s="25">
        <v>1</v>
      </c>
      <c r="E185" s="5">
        <v>85.29137999999999</v>
      </c>
      <c r="F185" s="12">
        <v>0</v>
      </c>
      <c r="G185" s="5">
        <f t="shared" si="7"/>
        <v>0</v>
      </c>
      <c r="AE185" s="135" t="s">
        <v>1111</v>
      </c>
    </row>
    <row r="186" spans="1:31" x14ac:dyDescent="0.35">
      <c r="A186" s="180" t="s">
        <v>109</v>
      </c>
      <c r="B186" s="181"/>
      <c r="C186" s="6" t="s">
        <v>1138</v>
      </c>
      <c r="D186" s="25">
        <v>1</v>
      </c>
      <c r="E186" s="5">
        <v>86.544449999999998</v>
      </c>
      <c r="F186" s="12">
        <v>0</v>
      </c>
      <c r="G186" s="5">
        <f t="shared" si="7"/>
        <v>0</v>
      </c>
      <c r="AE186" s="135" t="s">
        <v>1111</v>
      </c>
    </row>
    <row r="187" spans="1:31" x14ac:dyDescent="0.35">
      <c r="A187" s="172" t="s">
        <v>307</v>
      </c>
      <c r="B187" s="172"/>
      <c r="C187" s="172"/>
      <c r="D187" s="109"/>
      <c r="E187" s="110"/>
      <c r="F187" s="111"/>
      <c r="G187" s="112"/>
      <c r="AE187" s="135" t="s">
        <v>1111</v>
      </c>
    </row>
    <row r="188" spans="1:31" x14ac:dyDescent="0.35">
      <c r="A188" s="180" t="s">
        <v>110</v>
      </c>
      <c r="B188" s="181"/>
      <c r="C188" s="73" t="s">
        <v>965</v>
      </c>
      <c r="D188" s="22">
        <v>1</v>
      </c>
      <c r="E188" s="5">
        <v>3.4425000000000003</v>
      </c>
      <c r="F188" s="1">
        <v>0</v>
      </c>
      <c r="G188" s="5">
        <f t="shared" ref="G188:G193" si="8">(E188/D188)*F188</f>
        <v>0</v>
      </c>
      <c r="AE188" s="135" t="s">
        <v>1111</v>
      </c>
    </row>
    <row r="189" spans="1:31" x14ac:dyDescent="0.35">
      <c r="A189" s="180" t="s">
        <v>111</v>
      </c>
      <c r="B189" s="181"/>
      <c r="C189" s="73" t="s">
        <v>966</v>
      </c>
      <c r="D189" s="22">
        <v>1</v>
      </c>
      <c r="E189" s="5">
        <v>3.4425000000000003</v>
      </c>
      <c r="F189" s="12">
        <v>0</v>
      </c>
      <c r="G189" s="5">
        <f t="shared" si="8"/>
        <v>0</v>
      </c>
      <c r="AE189" s="135" t="s">
        <v>1111</v>
      </c>
    </row>
    <row r="190" spans="1:31" x14ac:dyDescent="0.35">
      <c r="A190" s="180" t="s">
        <v>112</v>
      </c>
      <c r="B190" s="181"/>
      <c r="C190" s="73" t="s">
        <v>753</v>
      </c>
      <c r="D190" s="22">
        <v>1</v>
      </c>
      <c r="E190" s="5">
        <v>2.94678</v>
      </c>
      <c r="F190" s="12">
        <v>0</v>
      </c>
      <c r="G190" s="5">
        <f t="shared" si="8"/>
        <v>0</v>
      </c>
      <c r="AE190" s="135" t="s">
        <v>1111</v>
      </c>
    </row>
    <row r="191" spans="1:31" x14ac:dyDescent="0.35">
      <c r="A191" s="180" t="s">
        <v>751</v>
      </c>
      <c r="B191" s="181"/>
      <c r="C191" s="73" t="s">
        <v>754</v>
      </c>
      <c r="D191" s="22">
        <v>1</v>
      </c>
      <c r="E191" s="5">
        <v>2.94678</v>
      </c>
      <c r="F191" s="12">
        <v>0</v>
      </c>
      <c r="G191" s="5">
        <f t="shared" si="8"/>
        <v>0</v>
      </c>
      <c r="AE191" s="135" t="s">
        <v>1111</v>
      </c>
    </row>
    <row r="192" spans="1:31" x14ac:dyDescent="0.35">
      <c r="A192" s="180" t="s">
        <v>113</v>
      </c>
      <c r="B192" s="181"/>
      <c r="C192" s="73" t="s">
        <v>967</v>
      </c>
      <c r="D192" s="22">
        <v>1</v>
      </c>
      <c r="E192" s="14">
        <v>0.45441000000000004</v>
      </c>
      <c r="F192" s="12">
        <v>0</v>
      </c>
      <c r="G192" s="5">
        <f t="shared" si="8"/>
        <v>0</v>
      </c>
      <c r="AE192" s="135" t="s">
        <v>1111</v>
      </c>
    </row>
    <row r="193" spans="1:31" x14ac:dyDescent="0.35">
      <c r="A193" s="180" t="s">
        <v>114</v>
      </c>
      <c r="B193" s="181"/>
      <c r="C193" s="73" t="s">
        <v>968</v>
      </c>
      <c r="D193" s="22">
        <v>1</v>
      </c>
      <c r="E193" s="14">
        <v>1.377</v>
      </c>
      <c r="F193" s="12">
        <v>0</v>
      </c>
      <c r="G193" s="5">
        <f t="shared" si="8"/>
        <v>0</v>
      </c>
      <c r="AE193" s="135" t="s">
        <v>1111</v>
      </c>
    </row>
    <row r="194" spans="1:31" x14ac:dyDescent="0.35">
      <c r="A194" s="172" t="s">
        <v>115</v>
      </c>
      <c r="B194" s="172"/>
      <c r="C194" s="172"/>
      <c r="D194" s="113"/>
      <c r="E194" s="110"/>
      <c r="F194" s="113"/>
      <c r="G194" s="112"/>
      <c r="AE194" s="135" t="s">
        <v>1111</v>
      </c>
    </row>
    <row r="195" spans="1:31" x14ac:dyDescent="0.35">
      <c r="A195" s="89" t="s">
        <v>116</v>
      </c>
      <c r="B195" s="90"/>
      <c r="C195" s="73" t="s">
        <v>969</v>
      </c>
      <c r="D195" s="23">
        <v>1</v>
      </c>
      <c r="E195" s="14">
        <v>3.0431699999999999</v>
      </c>
      <c r="F195" s="1">
        <v>0</v>
      </c>
      <c r="G195" s="5">
        <f>(E195/D195)*F195</f>
        <v>0</v>
      </c>
      <c r="AE195" s="135" t="s">
        <v>1111</v>
      </c>
    </row>
    <row r="196" spans="1:31" x14ac:dyDescent="0.35">
      <c r="A196" s="180" t="s">
        <v>117</v>
      </c>
      <c r="B196" s="181"/>
      <c r="C196" s="73" t="s">
        <v>970</v>
      </c>
      <c r="D196" s="23">
        <v>1</v>
      </c>
      <c r="E196" s="14">
        <v>0.41309999999999997</v>
      </c>
      <c r="F196" s="12">
        <v>0</v>
      </c>
      <c r="G196" s="5">
        <f>(E196/D196)*F196</f>
        <v>0</v>
      </c>
      <c r="AE196" s="135" t="s">
        <v>1111</v>
      </c>
    </row>
    <row r="197" spans="1:31" x14ac:dyDescent="0.35">
      <c r="A197" s="180" t="s">
        <v>118</v>
      </c>
      <c r="B197" s="181"/>
      <c r="C197" s="61" t="s">
        <v>753</v>
      </c>
      <c r="D197" s="23">
        <v>1</v>
      </c>
      <c r="E197" s="14">
        <v>2.94678</v>
      </c>
      <c r="F197" s="12">
        <v>0</v>
      </c>
      <c r="G197" s="5">
        <f>(E197/D197)*F197</f>
        <v>0</v>
      </c>
      <c r="AE197" s="135" t="s">
        <v>1111</v>
      </c>
    </row>
    <row r="198" spans="1:31" x14ac:dyDescent="0.35">
      <c r="A198" s="180" t="s">
        <v>752</v>
      </c>
      <c r="B198" s="181"/>
      <c r="C198" s="61" t="s">
        <v>754</v>
      </c>
      <c r="D198" s="23">
        <v>1</v>
      </c>
      <c r="E198" s="14">
        <v>2.94678</v>
      </c>
      <c r="F198" s="12">
        <v>0</v>
      </c>
      <c r="G198" s="5">
        <f>(E198/D198)*F198</f>
        <v>0</v>
      </c>
      <c r="AE198" s="135" t="s">
        <v>1111</v>
      </c>
    </row>
    <row r="199" spans="1:31" x14ac:dyDescent="0.35">
      <c r="A199" s="180" t="s">
        <v>119</v>
      </c>
      <c r="B199" s="181"/>
      <c r="C199" s="73" t="s">
        <v>967</v>
      </c>
      <c r="D199" s="23">
        <v>1</v>
      </c>
      <c r="E199" s="14">
        <v>0.45441000000000004</v>
      </c>
      <c r="F199" s="12">
        <v>0</v>
      </c>
      <c r="G199" s="5">
        <f>(E199/D199)*F199</f>
        <v>0</v>
      </c>
      <c r="AE199" s="135" t="s">
        <v>1111</v>
      </c>
    </row>
    <row r="201" spans="1:31" x14ac:dyDescent="0.35">
      <c r="E201" s="6" t="s">
        <v>1115</v>
      </c>
      <c r="G201" s="96">
        <f>SUM(G8:G199)</f>
        <v>0</v>
      </c>
    </row>
  </sheetData>
  <sheetProtection algorithmName="SHA-512" hashValue="lb2CAfKfrGZazChCl4q08aIRuZvCOUuY28oF+ZHBs+VPVRc0TFwWg5d4L/2o0pJV/9x1F04Cr6jAM8y9zJG04A==" saltValue="HzRa2hoZ/QUbg6EKLcN4Vg==" spinCount="100000" sheet="1" objects="1" scenarios="1"/>
  <mergeCells count="200">
    <mergeCell ref="A198:B198"/>
    <mergeCell ref="A106:G106"/>
    <mergeCell ref="A131:G131"/>
    <mergeCell ref="A110:G110"/>
    <mergeCell ref="A177:G177"/>
    <mergeCell ref="A179:G179"/>
    <mergeCell ref="A181:G181"/>
    <mergeCell ref="A183:G183"/>
    <mergeCell ref="A123:G123"/>
    <mergeCell ref="A124:B124"/>
    <mergeCell ref="A125:B125"/>
    <mergeCell ref="A126:B126"/>
    <mergeCell ref="A129:B129"/>
    <mergeCell ref="A130:B130"/>
    <mergeCell ref="A196:B196"/>
    <mergeCell ref="A197:B197"/>
    <mergeCell ref="A148:B148"/>
    <mergeCell ref="A149:B149"/>
    <mergeCell ref="A152:B152"/>
    <mergeCell ref="A192:B192"/>
    <mergeCell ref="A193:B193"/>
    <mergeCell ref="A107:B107"/>
    <mergeCell ref="A108:B108"/>
    <mergeCell ref="A109:B109"/>
    <mergeCell ref="A199:B199"/>
    <mergeCell ref="A6:B6"/>
    <mergeCell ref="A168:B168"/>
    <mergeCell ref="A169:B169"/>
    <mergeCell ref="A172:B172"/>
    <mergeCell ref="A173:B173"/>
    <mergeCell ref="A174:B174"/>
    <mergeCell ref="A111:B111"/>
    <mergeCell ref="A112:B112"/>
    <mergeCell ref="A113:B113"/>
    <mergeCell ref="A116:B116"/>
    <mergeCell ref="A153:B153"/>
    <mergeCell ref="A154:B154"/>
    <mergeCell ref="A157:B157"/>
    <mergeCell ref="A158:B158"/>
    <mergeCell ref="A159:B159"/>
    <mergeCell ref="A162:B162"/>
    <mergeCell ref="A163:B163"/>
    <mergeCell ref="A164:B164"/>
    <mergeCell ref="A167:B167"/>
    <mergeCell ref="A142:B142"/>
    <mergeCell ref="A143:B143"/>
    <mergeCell ref="A144:B144"/>
    <mergeCell ref="A147:B147"/>
    <mergeCell ref="A139:B139"/>
    <mergeCell ref="A191:B191"/>
    <mergeCell ref="A83:B83"/>
    <mergeCell ref="A87:B87"/>
    <mergeCell ref="A88:B88"/>
    <mergeCell ref="A89:B89"/>
    <mergeCell ref="A90:B90"/>
    <mergeCell ref="A91:B91"/>
    <mergeCell ref="A92:B92"/>
    <mergeCell ref="A104:B104"/>
    <mergeCell ref="A105:B105"/>
    <mergeCell ref="A98:B98"/>
    <mergeCell ref="A99:B99"/>
    <mergeCell ref="A100:B100"/>
    <mergeCell ref="A101:B101"/>
    <mergeCell ref="A95:B95"/>
    <mergeCell ref="A97:B97"/>
    <mergeCell ref="A86:G86"/>
    <mergeCell ref="A96:G96"/>
    <mergeCell ref="A115:B115"/>
    <mergeCell ref="A119:B119"/>
    <mergeCell ref="A120:B120"/>
    <mergeCell ref="A127:B127"/>
    <mergeCell ref="A137:B137"/>
    <mergeCell ref="A72:B72"/>
    <mergeCell ref="A73:B73"/>
    <mergeCell ref="A76:B76"/>
    <mergeCell ref="A77:B77"/>
    <mergeCell ref="A78:B78"/>
    <mergeCell ref="A82:B82"/>
    <mergeCell ref="A81:G81"/>
    <mergeCell ref="A70:B70"/>
    <mergeCell ref="A74:B74"/>
    <mergeCell ref="A75:B75"/>
    <mergeCell ref="A79:B79"/>
    <mergeCell ref="A80:B80"/>
    <mergeCell ref="G3:I3"/>
    <mergeCell ref="G5:I5"/>
    <mergeCell ref="B2:E2"/>
    <mergeCell ref="B3:E3"/>
    <mergeCell ref="B4:I4"/>
    <mergeCell ref="B5:D5"/>
    <mergeCell ref="A67:B67"/>
    <mergeCell ref="A68:B68"/>
    <mergeCell ref="A71:B71"/>
    <mergeCell ref="A7:G7"/>
    <mergeCell ref="A8:B8"/>
    <mergeCell ref="A9:B9"/>
    <mergeCell ref="A10:B10"/>
    <mergeCell ref="A23:G23"/>
    <mergeCell ref="A26:B26"/>
    <mergeCell ref="A27:B27"/>
    <mergeCell ref="A28:B28"/>
    <mergeCell ref="A11:B11"/>
    <mergeCell ref="A12:B12"/>
    <mergeCell ref="A14:B14"/>
    <mergeCell ref="A16:B16"/>
    <mergeCell ref="A17:B17"/>
    <mergeCell ref="A18:B18"/>
    <mergeCell ref="A19:B19"/>
    <mergeCell ref="A56:B56"/>
    <mergeCell ref="A20:B20"/>
    <mergeCell ref="A49:G49"/>
    <mergeCell ref="A55:G55"/>
    <mergeCell ref="A24:B24"/>
    <mergeCell ref="A25:B25"/>
    <mergeCell ref="A32:B32"/>
    <mergeCell ref="A33:B33"/>
    <mergeCell ref="A34:B34"/>
    <mergeCell ref="A38:B38"/>
    <mergeCell ref="A39:B39"/>
    <mergeCell ref="A40:B40"/>
    <mergeCell ref="A44:B44"/>
    <mergeCell ref="A31:G31"/>
    <mergeCell ref="A37:G37"/>
    <mergeCell ref="A43:G43"/>
    <mergeCell ref="A36:B36"/>
    <mergeCell ref="A35:B35"/>
    <mergeCell ref="A41:B41"/>
    <mergeCell ref="A42:B42"/>
    <mergeCell ref="A58:B58"/>
    <mergeCell ref="A1:C1"/>
    <mergeCell ref="A45:B45"/>
    <mergeCell ref="A194:C194"/>
    <mergeCell ref="A187:C187"/>
    <mergeCell ref="A117:B117"/>
    <mergeCell ref="A118:B118"/>
    <mergeCell ref="A121:B121"/>
    <mergeCell ref="A122:B122"/>
    <mergeCell ref="A178:B178"/>
    <mergeCell ref="A180:B180"/>
    <mergeCell ref="A182:B182"/>
    <mergeCell ref="A184:B184"/>
    <mergeCell ref="A185:B185"/>
    <mergeCell ref="A186:B186"/>
    <mergeCell ref="A188:B188"/>
    <mergeCell ref="A189:B189"/>
    <mergeCell ref="A190:B190"/>
    <mergeCell ref="A93:B93"/>
    <mergeCell ref="A94:B94"/>
    <mergeCell ref="A46:B46"/>
    <mergeCell ref="A50:B50"/>
    <mergeCell ref="A51:B51"/>
    <mergeCell ref="A52:B52"/>
    <mergeCell ref="A134:B134"/>
    <mergeCell ref="A13:B13"/>
    <mergeCell ref="A21:B21"/>
    <mergeCell ref="A22:B22"/>
    <mergeCell ref="A29:B29"/>
    <mergeCell ref="A30:B30"/>
    <mergeCell ref="A15:G15"/>
    <mergeCell ref="A84:B84"/>
    <mergeCell ref="A85:B85"/>
    <mergeCell ref="A114:B114"/>
    <mergeCell ref="A47:B47"/>
    <mergeCell ref="A48:B48"/>
    <mergeCell ref="A53:B53"/>
    <mergeCell ref="A54:B54"/>
    <mergeCell ref="A59:B59"/>
    <mergeCell ref="A60:B60"/>
    <mergeCell ref="A64:B64"/>
    <mergeCell ref="A65:B65"/>
    <mergeCell ref="A69:B69"/>
    <mergeCell ref="A63:B63"/>
    <mergeCell ref="A66:B66"/>
    <mergeCell ref="A102:B102"/>
    <mergeCell ref="A103:B103"/>
    <mergeCell ref="A57:B57"/>
    <mergeCell ref="A138:B138"/>
    <mergeCell ref="A61:B61"/>
    <mergeCell ref="A62:B62"/>
    <mergeCell ref="A128:B128"/>
    <mergeCell ref="A136:B136"/>
    <mergeCell ref="A135:B135"/>
    <mergeCell ref="A176:B176"/>
    <mergeCell ref="A175:B175"/>
    <mergeCell ref="A171:B171"/>
    <mergeCell ref="A170:B170"/>
    <mergeCell ref="A166:B166"/>
    <mergeCell ref="A165:B165"/>
    <mergeCell ref="A161:B161"/>
    <mergeCell ref="A160:B160"/>
    <mergeCell ref="A156:B156"/>
    <mergeCell ref="A155:B155"/>
    <mergeCell ref="A151:B151"/>
    <mergeCell ref="A150:B150"/>
    <mergeCell ref="A146:B146"/>
    <mergeCell ref="A145:B145"/>
    <mergeCell ref="A141:B141"/>
    <mergeCell ref="A140:B140"/>
    <mergeCell ref="A132:B132"/>
    <mergeCell ref="A133:B133"/>
  </mergeCells>
  <phoneticPr fontId="8" type="noConversion"/>
  <dataValidations disablePrompts="1" count="5">
    <dataValidation type="list" allowBlank="1" showInputMessage="1" showErrorMessage="1" sqref="F24" xr:uid="{309467C2-CBC8-4B0B-AD92-961BE1A25BE0}">
      <formula1>$I$24:$R$24</formula1>
    </dataValidation>
    <dataValidation type="list" allowBlank="1" showInputMessage="1" showErrorMessage="1" sqref="F8" xr:uid="{50FF3FB3-F3B4-4CAA-9150-6CBA1DBA9945}">
      <formula1>$I$8:$R$8</formula1>
    </dataValidation>
    <dataValidation type="list" allowBlank="1" showInputMessage="1" showErrorMessage="1" sqref="F9:F14" xr:uid="{EC931A49-8F0A-4E83-81F5-C43567B7DA14}">
      <formula1>$I$9:$O$9</formula1>
    </dataValidation>
    <dataValidation type="list" allowBlank="1" showInputMessage="1" showErrorMessage="1" sqref="F16:F22 F32:F36 F38:F42 F44:F48 F50:F54 F56:F80 F82:F85 F87:F95 F97:F105 F107:F109 F111:F122 F124:F130 F132:F176 F178 F180 F182 F184:F186 F188:F193 F195:F199" xr:uid="{8C622F8A-03C6-4401-978B-BF07A07CEADE}">
      <formula1>$I$16:$AD$16</formula1>
    </dataValidation>
    <dataValidation type="list" allowBlank="1" showInputMessage="1" showErrorMessage="1" sqref="F25:F30" xr:uid="{6162072B-48E3-41E7-980A-7C18C618A517}">
      <formula1>$I$25:$R$25</formula1>
    </dataValidation>
  </dataValidations>
  <pageMargins left="0.25" right="0.25" top="0.75" bottom="0.75" header="0.3" footer="0.3"/>
  <pageSetup fitToHeight="0" orientation="portrait" horizontalDpi="200" verticalDpi="200" r:id="rId1"/>
  <ignoredErrors>
    <ignoredError sqref="B2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B31"/>
  <sheetViews>
    <sheetView zoomScaleNormal="100" workbookViewId="0">
      <pane ySplit="6" topLeftCell="A7" activePane="bottomLeft" state="frozen"/>
      <selection activeCell="AB40" sqref="AB40"/>
      <selection pane="bottomLeft" sqref="A1:C1"/>
    </sheetView>
  </sheetViews>
  <sheetFormatPr defaultColWidth="9.1796875" defaultRowHeight="14.5" x14ac:dyDescent="0.35"/>
  <cols>
    <col min="1" max="1" width="18.54296875" style="2" customWidth="1"/>
    <col min="2" max="2" width="26.453125" style="2" customWidth="1"/>
    <col min="3" max="3" width="12.26953125" style="2" customWidth="1"/>
    <col min="4" max="4" width="5.26953125" style="2" customWidth="1"/>
    <col min="5" max="5" width="11.26953125" style="53" customWidth="1"/>
    <col min="6" max="6" width="9.1796875" style="2" customWidth="1"/>
    <col min="7" max="7" width="19" style="2" customWidth="1"/>
    <col min="8" max="29" width="0" style="2" hidden="1" customWidth="1"/>
    <col min="30" max="16384" width="9.1796875" style="2"/>
  </cols>
  <sheetData>
    <row r="1" spans="1:28" ht="39" customHeight="1" x14ac:dyDescent="0.35">
      <c r="A1" s="187" t="s">
        <v>620</v>
      </c>
      <c r="B1" s="187"/>
      <c r="C1" s="202"/>
      <c r="D1" s="2" t="s">
        <v>1191</v>
      </c>
      <c r="E1" s="2"/>
    </row>
    <row r="2" spans="1:28" x14ac:dyDescent="0.35">
      <c r="A2" s="70" t="s">
        <v>694</v>
      </c>
      <c r="B2" s="206">
        <f>'0.MANDATORY COMPANY INFO'!B2:E2</f>
        <v>0</v>
      </c>
      <c r="C2" s="207"/>
      <c r="D2" s="207"/>
      <c r="E2" s="207"/>
    </row>
    <row r="3" spans="1:28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192">
        <f>'0.MANDATORY COMPANY INFO'!F3</f>
        <v>0</v>
      </c>
      <c r="H3" s="192"/>
      <c r="I3" s="192"/>
    </row>
    <row r="4" spans="1:28" x14ac:dyDescent="0.35">
      <c r="A4" s="15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28" x14ac:dyDescent="0.35">
      <c r="A5" s="9" t="s">
        <v>619</v>
      </c>
      <c r="B5" s="195">
        <f>'0.MANDATORY COMPANY INFO'!B5:D5</f>
        <v>0</v>
      </c>
      <c r="C5" s="196"/>
      <c r="D5" s="197"/>
      <c r="E5" s="84"/>
      <c r="F5" s="19" t="s">
        <v>325</v>
      </c>
      <c r="G5" s="192">
        <f>'0.MANDATORY COMPANY INFO'!F5</f>
        <v>0</v>
      </c>
      <c r="H5" s="192"/>
      <c r="I5" s="192"/>
      <c r="Z5" s="2" t="s">
        <v>326</v>
      </c>
    </row>
    <row r="6" spans="1:28" ht="29" x14ac:dyDescent="0.35">
      <c r="A6" s="190" t="s">
        <v>17</v>
      </c>
      <c r="B6" s="191"/>
      <c r="C6" s="74" t="s">
        <v>18</v>
      </c>
      <c r="D6" s="20" t="s">
        <v>305</v>
      </c>
      <c r="E6" s="8" t="s">
        <v>299</v>
      </c>
      <c r="F6" s="21" t="s">
        <v>290</v>
      </c>
      <c r="G6" s="7" t="s">
        <v>311</v>
      </c>
    </row>
    <row r="7" spans="1:28" s="52" customFormat="1" x14ac:dyDescent="0.35">
      <c r="A7" s="172" t="s">
        <v>1049</v>
      </c>
      <c r="B7" s="172"/>
      <c r="C7" s="172"/>
      <c r="D7" s="172"/>
      <c r="E7" s="172"/>
      <c r="F7" s="172"/>
      <c r="G7" s="172"/>
    </row>
    <row r="8" spans="1:28" x14ac:dyDescent="0.35">
      <c r="A8" s="180" t="s">
        <v>120</v>
      </c>
      <c r="B8" s="181"/>
      <c r="C8" s="6" t="s">
        <v>1139</v>
      </c>
      <c r="D8" s="24">
        <v>1</v>
      </c>
      <c r="E8" s="14">
        <v>273.73382999999995</v>
      </c>
      <c r="F8" s="1">
        <v>0</v>
      </c>
      <c r="G8" s="5">
        <f t="shared" ref="G8:G29" si="0">(E8/D8)*F8</f>
        <v>0</v>
      </c>
      <c r="H8" s="2">
        <v>0</v>
      </c>
      <c r="I8" s="2">
        <v>1</v>
      </c>
      <c r="J8" s="2">
        <v>2</v>
      </c>
      <c r="K8" s="2">
        <v>3</v>
      </c>
      <c r="L8" s="2">
        <v>4</v>
      </c>
      <c r="M8" s="2">
        <v>5</v>
      </c>
      <c r="N8" s="2">
        <v>6</v>
      </c>
      <c r="O8" s="2">
        <v>7</v>
      </c>
      <c r="P8" s="2">
        <v>8</v>
      </c>
      <c r="Q8" s="2">
        <v>9</v>
      </c>
      <c r="R8" s="2">
        <v>10</v>
      </c>
      <c r="S8" s="2">
        <v>11</v>
      </c>
      <c r="T8" s="2">
        <v>12</v>
      </c>
      <c r="U8" s="2">
        <v>13</v>
      </c>
      <c r="V8" s="2">
        <v>14</v>
      </c>
      <c r="W8" s="2">
        <v>15</v>
      </c>
      <c r="X8" s="2">
        <v>16</v>
      </c>
      <c r="Y8" s="2">
        <v>17</v>
      </c>
      <c r="Z8" s="2">
        <v>18</v>
      </c>
      <c r="AA8" s="2">
        <v>19</v>
      </c>
      <c r="AB8" s="2">
        <v>20</v>
      </c>
    </row>
    <row r="9" spans="1:28" x14ac:dyDescent="0.35">
      <c r="A9" s="180" t="s">
        <v>121</v>
      </c>
      <c r="B9" s="181"/>
      <c r="C9" s="6" t="s">
        <v>1140</v>
      </c>
      <c r="D9" s="24">
        <v>1</v>
      </c>
      <c r="E9" s="14">
        <v>129.60324</v>
      </c>
      <c r="F9" s="1">
        <v>0</v>
      </c>
      <c r="G9" s="5">
        <f t="shared" si="0"/>
        <v>0</v>
      </c>
    </row>
    <row r="10" spans="1:28" x14ac:dyDescent="0.35">
      <c r="A10" s="180" t="s">
        <v>122</v>
      </c>
      <c r="B10" s="181"/>
      <c r="C10" s="6" t="s">
        <v>1141</v>
      </c>
      <c r="D10" s="24">
        <v>1</v>
      </c>
      <c r="E10" s="14">
        <v>136.41938999999999</v>
      </c>
      <c r="F10" s="1">
        <v>0</v>
      </c>
      <c r="G10" s="5">
        <f t="shared" si="0"/>
        <v>0</v>
      </c>
    </row>
    <row r="11" spans="1:28" x14ac:dyDescent="0.35">
      <c r="A11" s="180" t="s">
        <v>123</v>
      </c>
      <c r="B11" s="181"/>
      <c r="C11" s="6" t="s">
        <v>1142</v>
      </c>
      <c r="D11" s="24">
        <v>1</v>
      </c>
      <c r="E11" s="14">
        <v>24.799770000000002</v>
      </c>
      <c r="F11" s="1">
        <v>0</v>
      </c>
      <c r="G11" s="5">
        <f t="shared" si="0"/>
        <v>0</v>
      </c>
    </row>
    <row r="12" spans="1:28" x14ac:dyDescent="0.35">
      <c r="A12" s="180" t="s">
        <v>124</v>
      </c>
      <c r="B12" s="181"/>
      <c r="C12" s="6" t="s">
        <v>1143</v>
      </c>
      <c r="D12" s="24">
        <v>1</v>
      </c>
      <c r="E12" s="14">
        <v>17.28135</v>
      </c>
      <c r="F12" s="1">
        <v>0</v>
      </c>
      <c r="G12" s="5">
        <f t="shared" si="0"/>
        <v>0</v>
      </c>
    </row>
    <row r="13" spans="1:28" x14ac:dyDescent="0.35">
      <c r="A13" s="180" t="s">
        <v>125</v>
      </c>
      <c r="B13" s="181"/>
      <c r="C13" s="6" t="s">
        <v>1144</v>
      </c>
      <c r="D13" s="24">
        <v>1</v>
      </c>
      <c r="E13" s="14">
        <v>59.087069999999997</v>
      </c>
      <c r="F13" s="1">
        <v>0</v>
      </c>
      <c r="G13" s="5">
        <f t="shared" si="0"/>
        <v>0</v>
      </c>
    </row>
    <row r="14" spans="1:28" s="52" customFormat="1" x14ac:dyDescent="0.35">
      <c r="A14" s="172" t="s">
        <v>1050</v>
      </c>
      <c r="B14" s="172"/>
      <c r="C14" s="172"/>
      <c r="D14" s="172"/>
      <c r="E14" s="172"/>
      <c r="F14" s="172"/>
      <c r="G14" s="172"/>
    </row>
    <row r="15" spans="1:28" x14ac:dyDescent="0.35">
      <c r="A15" s="180" t="s">
        <v>126</v>
      </c>
      <c r="B15" s="181"/>
      <c r="C15" s="6" t="s">
        <v>1145</v>
      </c>
      <c r="D15" s="24">
        <v>1</v>
      </c>
      <c r="E15" s="14">
        <v>92.80980000000001</v>
      </c>
      <c r="F15" s="1">
        <v>0</v>
      </c>
      <c r="G15" s="5">
        <f t="shared" si="0"/>
        <v>0</v>
      </c>
    </row>
    <row r="16" spans="1:28" x14ac:dyDescent="0.35">
      <c r="A16" s="180" t="s">
        <v>132</v>
      </c>
      <c r="B16" s="181"/>
      <c r="C16" s="6" t="s">
        <v>1146</v>
      </c>
      <c r="D16" s="24">
        <v>1</v>
      </c>
      <c r="E16" s="14">
        <v>1.8727200000000002</v>
      </c>
      <c r="F16" s="1">
        <v>0</v>
      </c>
      <c r="G16" s="5">
        <f>(E16/D16)*F16</f>
        <v>0</v>
      </c>
    </row>
    <row r="17" spans="1:7" x14ac:dyDescent="0.35">
      <c r="A17" s="180" t="s">
        <v>133</v>
      </c>
      <c r="B17" s="181"/>
      <c r="C17" s="6" t="s">
        <v>1147</v>
      </c>
      <c r="D17" s="24">
        <v>1</v>
      </c>
      <c r="E17" s="14">
        <v>14.169329999999999</v>
      </c>
      <c r="F17" s="1">
        <v>0</v>
      </c>
      <c r="G17" s="5">
        <f>(E17/D17)*F17</f>
        <v>0</v>
      </c>
    </row>
    <row r="18" spans="1:7" s="52" customFormat="1" x14ac:dyDescent="0.35">
      <c r="A18" s="172" t="s">
        <v>1051</v>
      </c>
      <c r="B18" s="172"/>
      <c r="C18" s="172"/>
      <c r="D18" s="172"/>
      <c r="E18" s="172"/>
      <c r="F18" s="172"/>
      <c r="G18" s="172"/>
    </row>
    <row r="19" spans="1:7" x14ac:dyDescent="0.35">
      <c r="A19" s="180" t="s">
        <v>127</v>
      </c>
      <c r="B19" s="181"/>
      <c r="C19" s="6" t="s">
        <v>1148</v>
      </c>
      <c r="D19" s="24">
        <v>1</v>
      </c>
      <c r="E19" s="14">
        <v>26.823960000000003</v>
      </c>
      <c r="F19" s="1">
        <v>0</v>
      </c>
      <c r="G19" s="5">
        <f t="shared" si="0"/>
        <v>0</v>
      </c>
    </row>
    <row r="20" spans="1:7" x14ac:dyDescent="0.35">
      <c r="A20" s="180" t="s">
        <v>128</v>
      </c>
      <c r="B20" s="181"/>
      <c r="C20" s="6" t="s">
        <v>1149</v>
      </c>
      <c r="D20" s="24">
        <v>1</v>
      </c>
      <c r="E20" s="14">
        <v>12.448079999999999</v>
      </c>
      <c r="F20" s="1">
        <v>0</v>
      </c>
      <c r="G20" s="5">
        <f t="shared" si="0"/>
        <v>0</v>
      </c>
    </row>
    <row r="21" spans="1:7" x14ac:dyDescent="0.35">
      <c r="A21" s="180" t="s">
        <v>129</v>
      </c>
      <c r="B21" s="181"/>
      <c r="C21" s="6" t="s">
        <v>1150</v>
      </c>
      <c r="D21" s="24">
        <v>1</v>
      </c>
      <c r="E21" s="14">
        <v>7.3669499999999992</v>
      </c>
      <c r="F21" s="1">
        <v>0</v>
      </c>
      <c r="G21" s="5">
        <f t="shared" si="0"/>
        <v>0</v>
      </c>
    </row>
    <row r="22" spans="1:7" x14ac:dyDescent="0.35">
      <c r="A22" s="180" t="s">
        <v>130</v>
      </c>
      <c r="B22" s="181"/>
      <c r="C22" s="6" t="s">
        <v>1151</v>
      </c>
      <c r="D22" s="24">
        <v>1</v>
      </c>
      <c r="E22" s="14">
        <v>14.541120000000001</v>
      </c>
      <c r="F22" s="1">
        <v>0</v>
      </c>
      <c r="G22" s="5">
        <f t="shared" si="0"/>
        <v>0</v>
      </c>
    </row>
    <row r="23" spans="1:7" x14ac:dyDescent="0.35">
      <c r="A23" s="180" t="s">
        <v>131</v>
      </c>
      <c r="B23" s="181"/>
      <c r="C23" s="6" t="s">
        <v>1152</v>
      </c>
      <c r="D23" s="24">
        <v>1</v>
      </c>
      <c r="E23" s="14">
        <v>24.675840000000001</v>
      </c>
      <c r="F23" s="1">
        <v>0</v>
      </c>
      <c r="G23" s="5">
        <f t="shared" si="0"/>
        <v>0</v>
      </c>
    </row>
    <row r="24" spans="1:7" x14ac:dyDescent="0.35">
      <c r="A24" s="180" t="s">
        <v>134</v>
      </c>
      <c r="B24" s="181"/>
      <c r="C24" s="6" t="s">
        <v>1153</v>
      </c>
      <c r="D24" s="24">
        <v>1</v>
      </c>
      <c r="E24" s="14">
        <v>24.35913</v>
      </c>
      <c r="F24" s="1">
        <v>0</v>
      </c>
      <c r="G24" s="5">
        <f t="shared" si="0"/>
        <v>0</v>
      </c>
    </row>
    <row r="25" spans="1:7" x14ac:dyDescent="0.35">
      <c r="A25" s="180" t="s">
        <v>135</v>
      </c>
      <c r="B25" s="181"/>
      <c r="C25" s="6" t="s">
        <v>1154</v>
      </c>
      <c r="D25" s="24">
        <v>1</v>
      </c>
      <c r="E25" s="14">
        <v>24.35913</v>
      </c>
      <c r="F25" s="1">
        <v>0</v>
      </c>
      <c r="G25" s="5">
        <f t="shared" si="0"/>
        <v>0</v>
      </c>
    </row>
    <row r="26" spans="1:7" s="52" customFormat="1" x14ac:dyDescent="0.35">
      <c r="A26" s="172" t="s">
        <v>1052</v>
      </c>
      <c r="B26" s="172"/>
      <c r="C26" s="172"/>
      <c r="D26" s="172"/>
      <c r="E26" s="172"/>
      <c r="F26" s="172"/>
      <c r="G26" s="172"/>
    </row>
    <row r="27" spans="1:7" x14ac:dyDescent="0.35">
      <c r="A27" s="180" t="s">
        <v>136</v>
      </c>
      <c r="B27" s="181"/>
      <c r="C27" s="6" t="s">
        <v>1155</v>
      </c>
      <c r="D27" s="24">
        <v>1</v>
      </c>
      <c r="E27" s="14">
        <v>86.11757999999999</v>
      </c>
      <c r="F27" s="1">
        <v>0</v>
      </c>
      <c r="G27" s="5">
        <f t="shared" si="0"/>
        <v>0</v>
      </c>
    </row>
    <row r="28" spans="1:7" x14ac:dyDescent="0.35">
      <c r="A28" s="180" t="s">
        <v>137</v>
      </c>
      <c r="B28" s="181"/>
      <c r="C28" s="6" t="s">
        <v>1156</v>
      </c>
      <c r="D28" s="24">
        <v>1</v>
      </c>
      <c r="E28" s="14">
        <v>273.40335000000005</v>
      </c>
      <c r="F28" s="1">
        <v>0</v>
      </c>
      <c r="G28" s="5">
        <f t="shared" si="0"/>
        <v>0</v>
      </c>
    </row>
    <row r="29" spans="1:7" x14ac:dyDescent="0.35">
      <c r="A29" s="180" t="s">
        <v>138</v>
      </c>
      <c r="B29" s="181"/>
      <c r="C29" s="6" t="s">
        <v>618</v>
      </c>
      <c r="D29" s="24">
        <v>1</v>
      </c>
      <c r="E29" s="14">
        <v>1.4596199999999999</v>
      </c>
      <c r="F29" s="1">
        <v>0</v>
      </c>
      <c r="G29" s="5">
        <f t="shared" si="0"/>
        <v>0</v>
      </c>
    </row>
    <row r="31" spans="1:7" x14ac:dyDescent="0.35">
      <c r="E31" s="6" t="s">
        <v>1115</v>
      </c>
      <c r="G31" s="96">
        <f>SUM(G8:G29)</f>
        <v>0</v>
      </c>
    </row>
  </sheetData>
  <sheetProtection algorithmName="SHA-512" hashValue="wo9sfC9rl27MZCTiurlQl9hv6PWcQALjjQWCYVYLRecwMnMtcVVcywWHyieJ4X3DZFYHplHmYKAzDYipzATU1Q==" saltValue="eaXqagBgIsL8d/BXojYaOg==" spinCount="100000" sheet="1" objects="1" scenarios="1"/>
  <mergeCells count="31">
    <mergeCell ref="A29:B29"/>
    <mergeCell ref="A6:B6"/>
    <mergeCell ref="B2:E2"/>
    <mergeCell ref="A27:B27"/>
    <mergeCell ref="A28:B28"/>
    <mergeCell ref="A13:B13"/>
    <mergeCell ref="A15:B15"/>
    <mergeCell ref="A19:B19"/>
    <mergeCell ref="A20:B20"/>
    <mergeCell ref="A21:B21"/>
    <mergeCell ref="A24:B24"/>
    <mergeCell ref="A25:B25"/>
    <mergeCell ref="A17:B17"/>
    <mergeCell ref="A18:G18"/>
    <mergeCell ref="A26:G26"/>
    <mergeCell ref="A1:C1"/>
    <mergeCell ref="A22:B22"/>
    <mergeCell ref="A23:B23"/>
    <mergeCell ref="A16:B16"/>
    <mergeCell ref="A8:B8"/>
    <mergeCell ref="A9:B9"/>
    <mergeCell ref="A10:B10"/>
    <mergeCell ref="A11:B11"/>
    <mergeCell ref="A12:B12"/>
    <mergeCell ref="B3:E3"/>
    <mergeCell ref="B4:I4"/>
    <mergeCell ref="B5:D5"/>
    <mergeCell ref="G3:I3"/>
    <mergeCell ref="G5:I5"/>
    <mergeCell ref="A7:G7"/>
    <mergeCell ref="A14:G14"/>
  </mergeCells>
  <dataValidations count="1">
    <dataValidation type="list" allowBlank="1" showInputMessage="1" showErrorMessage="1" sqref="F8:F13 F15:F17 F19:F25 F27:F29" xr:uid="{00000000-0002-0000-0200-000000000000}">
      <formula1>$H$8:$AB$8</formula1>
    </dataValidation>
  </dataValidations>
  <pageMargins left="0.25" right="0.25" top="0.75" bottom="0.75" header="0.3" footer="0.3"/>
  <pageSetup scale="99" fitToHeight="0" orientation="portrait" horizontalDpi="200" verticalDpi="200" r:id="rId1"/>
  <ignoredErrors>
    <ignoredError sqref="B2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C36"/>
  <sheetViews>
    <sheetView zoomScaleNormal="100" workbookViewId="0">
      <pane ySplit="6" topLeftCell="A7" activePane="bottomLeft" state="frozen"/>
      <selection activeCell="AB40" sqref="AB40"/>
      <selection pane="bottomLeft" sqref="A1:C1"/>
    </sheetView>
  </sheetViews>
  <sheetFormatPr defaultColWidth="9.1796875" defaultRowHeight="14.5" x14ac:dyDescent="0.35"/>
  <cols>
    <col min="1" max="1" width="18.81640625" style="2" customWidth="1"/>
    <col min="2" max="2" width="26.81640625" style="2" customWidth="1"/>
    <col min="3" max="3" width="11.81640625" style="2" customWidth="1"/>
    <col min="4" max="4" width="6" style="2" customWidth="1"/>
    <col min="5" max="5" width="10.81640625" style="2" customWidth="1"/>
    <col min="6" max="6" width="8.81640625" style="2" customWidth="1"/>
    <col min="7" max="7" width="17.26953125" style="2" customWidth="1"/>
    <col min="8" max="28" width="0" style="2" hidden="1" customWidth="1"/>
    <col min="29" max="16384" width="9.1796875" style="2"/>
  </cols>
  <sheetData>
    <row r="1" spans="1:29" ht="39" customHeight="1" x14ac:dyDescent="0.35">
      <c r="A1" s="187" t="s">
        <v>319</v>
      </c>
      <c r="B1" s="187"/>
      <c r="C1" s="202"/>
      <c r="D1" s="2" t="s">
        <v>1191</v>
      </c>
    </row>
    <row r="2" spans="1:29" x14ac:dyDescent="0.35">
      <c r="A2" s="70" t="s">
        <v>694</v>
      </c>
      <c r="B2" s="206">
        <f>'0.MANDATORY COMPANY INFO'!B2:E2</f>
        <v>0</v>
      </c>
      <c r="C2" s="207"/>
      <c r="D2" s="207"/>
      <c r="E2" s="207"/>
    </row>
    <row r="3" spans="1:29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192">
        <f>'0.MANDATORY COMPANY INFO'!F3</f>
        <v>0</v>
      </c>
      <c r="H3" s="192"/>
      <c r="I3" s="192"/>
    </row>
    <row r="4" spans="1:29" x14ac:dyDescent="0.35">
      <c r="A4" s="15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29" x14ac:dyDescent="0.35">
      <c r="A5" s="9" t="s">
        <v>619</v>
      </c>
      <c r="B5" s="195">
        <f>'0.MANDATORY COMPANY INFO'!B5:D5</f>
        <v>0</v>
      </c>
      <c r="C5" s="196"/>
      <c r="D5" s="197"/>
      <c r="E5" s="84"/>
      <c r="F5" s="19" t="s">
        <v>325</v>
      </c>
      <c r="G5" s="192">
        <f>'0.MANDATORY COMPANY INFO'!F5</f>
        <v>0</v>
      </c>
      <c r="H5" s="192"/>
      <c r="I5" s="192"/>
      <c r="Z5" s="2" t="s">
        <v>326</v>
      </c>
    </row>
    <row r="6" spans="1:29" ht="25.9" customHeight="1" x14ac:dyDescent="0.35">
      <c r="A6" s="221" t="s">
        <v>17</v>
      </c>
      <c r="B6" s="222"/>
      <c r="C6" s="74" t="s">
        <v>621</v>
      </c>
      <c r="D6" s="20" t="s">
        <v>305</v>
      </c>
      <c r="E6" s="8" t="s">
        <v>299</v>
      </c>
      <c r="F6" s="21" t="s">
        <v>290</v>
      </c>
      <c r="G6" s="7" t="s">
        <v>311</v>
      </c>
      <c r="H6" s="6"/>
      <c r="I6" s="6"/>
    </row>
    <row r="7" spans="1:29" s="52" customFormat="1" x14ac:dyDescent="0.35">
      <c r="A7" s="172" t="s">
        <v>1050</v>
      </c>
      <c r="B7" s="172"/>
      <c r="C7" s="172"/>
      <c r="D7" s="172"/>
      <c r="E7" s="172"/>
      <c r="F7" s="172"/>
      <c r="G7" s="172"/>
    </row>
    <row r="8" spans="1:29" x14ac:dyDescent="0.35">
      <c r="A8" s="180" t="s">
        <v>139</v>
      </c>
      <c r="B8" s="181"/>
      <c r="C8" s="6" t="s">
        <v>1145</v>
      </c>
      <c r="D8" s="44">
        <v>1</v>
      </c>
      <c r="E8" s="45">
        <v>92.80980000000001</v>
      </c>
      <c r="F8" s="12">
        <v>0</v>
      </c>
      <c r="G8" s="13">
        <f t="shared" ref="G8:G34" si="0">(E8/D8)*F8</f>
        <v>0</v>
      </c>
      <c r="H8" s="2">
        <v>0</v>
      </c>
      <c r="I8" s="2">
        <v>1</v>
      </c>
      <c r="J8" s="2">
        <v>2</v>
      </c>
      <c r="K8" s="2">
        <v>3</v>
      </c>
      <c r="L8" s="2">
        <v>4</v>
      </c>
      <c r="M8" s="2">
        <v>5</v>
      </c>
      <c r="N8" s="2">
        <v>6</v>
      </c>
      <c r="O8" s="2">
        <v>7</v>
      </c>
      <c r="P8" s="2">
        <v>8</v>
      </c>
      <c r="Q8" s="2">
        <v>9</v>
      </c>
      <c r="R8" s="2">
        <v>10</v>
      </c>
      <c r="S8" s="2">
        <v>11</v>
      </c>
      <c r="T8" s="2">
        <v>12</v>
      </c>
      <c r="U8" s="2">
        <v>13</v>
      </c>
      <c r="V8" s="2">
        <v>14</v>
      </c>
      <c r="W8" s="2">
        <v>15</v>
      </c>
      <c r="X8" s="2">
        <v>16</v>
      </c>
      <c r="Y8" s="2">
        <v>17</v>
      </c>
      <c r="Z8" s="2">
        <v>18</v>
      </c>
      <c r="AA8" s="2">
        <v>19</v>
      </c>
      <c r="AB8" s="2">
        <v>20</v>
      </c>
    </row>
    <row r="9" spans="1:29" x14ac:dyDescent="0.35">
      <c r="A9" s="180" t="s">
        <v>132</v>
      </c>
      <c r="B9" s="181"/>
      <c r="C9" s="6" t="s">
        <v>1146</v>
      </c>
      <c r="D9" s="24">
        <v>1</v>
      </c>
      <c r="E9" s="14">
        <v>1.8727200000000002</v>
      </c>
      <c r="F9" s="12">
        <v>0</v>
      </c>
      <c r="G9" s="5">
        <f t="shared" si="0"/>
        <v>0</v>
      </c>
    </row>
    <row r="10" spans="1:29" x14ac:dyDescent="0.35">
      <c r="A10" s="180" t="s">
        <v>133</v>
      </c>
      <c r="B10" s="181"/>
      <c r="C10" s="6" t="s">
        <v>1147</v>
      </c>
      <c r="D10" s="24">
        <v>1</v>
      </c>
      <c r="E10" s="14">
        <v>14.169329999999999</v>
      </c>
      <c r="F10" s="12">
        <v>0</v>
      </c>
      <c r="G10" s="5">
        <f t="shared" si="0"/>
        <v>0</v>
      </c>
    </row>
    <row r="11" spans="1:29" s="52" customFormat="1" x14ac:dyDescent="0.35">
      <c r="A11" s="172" t="s">
        <v>1053</v>
      </c>
      <c r="B11" s="172"/>
      <c r="C11" s="172"/>
      <c r="D11" s="172"/>
      <c r="E11" s="172"/>
      <c r="F11" s="172"/>
      <c r="G11" s="172"/>
    </row>
    <row r="12" spans="1:29" x14ac:dyDescent="0.35">
      <c r="A12" s="180" t="s">
        <v>140</v>
      </c>
      <c r="B12" s="181"/>
      <c r="C12" s="6" t="s">
        <v>1157</v>
      </c>
      <c r="D12" s="24">
        <v>1</v>
      </c>
      <c r="E12" s="14">
        <v>41.144759999999998</v>
      </c>
      <c r="F12" s="12">
        <v>0</v>
      </c>
      <c r="G12" s="5">
        <f t="shared" si="0"/>
        <v>0</v>
      </c>
      <c r="AC12" s="161"/>
    </row>
    <row r="13" spans="1:29" s="52" customFormat="1" x14ac:dyDescent="0.35">
      <c r="A13" s="172" t="s">
        <v>1054</v>
      </c>
      <c r="B13" s="172"/>
      <c r="C13" s="172"/>
      <c r="D13" s="172"/>
      <c r="E13" s="172"/>
      <c r="F13" s="172"/>
      <c r="G13" s="172"/>
    </row>
    <row r="14" spans="1:29" x14ac:dyDescent="0.35">
      <c r="A14" s="180" t="s">
        <v>1089</v>
      </c>
      <c r="B14" s="181"/>
      <c r="C14" s="6" t="s">
        <v>1158</v>
      </c>
      <c r="D14" s="24">
        <v>1</v>
      </c>
      <c r="E14" s="14">
        <v>16.592850000000002</v>
      </c>
      <c r="F14" s="12">
        <v>0</v>
      </c>
      <c r="G14" s="5">
        <f t="shared" ref="G14" si="1">(E14/D14)*F14</f>
        <v>0</v>
      </c>
    </row>
    <row r="15" spans="1:29" x14ac:dyDescent="0.35">
      <c r="A15" s="180" t="s">
        <v>141</v>
      </c>
      <c r="B15" s="181"/>
      <c r="C15" s="6" t="s">
        <v>1159</v>
      </c>
      <c r="D15" s="24">
        <v>1</v>
      </c>
      <c r="E15" s="14">
        <v>18.396719999999998</v>
      </c>
      <c r="F15" s="12">
        <v>0</v>
      </c>
      <c r="G15" s="5">
        <f t="shared" si="0"/>
        <v>0</v>
      </c>
    </row>
    <row r="16" spans="1:29" x14ac:dyDescent="0.35">
      <c r="A16" s="180" t="s">
        <v>142</v>
      </c>
      <c r="B16" s="181"/>
      <c r="C16" s="6" t="s">
        <v>1160</v>
      </c>
      <c r="D16" s="24">
        <v>1</v>
      </c>
      <c r="E16" s="14">
        <v>25.584659999999996</v>
      </c>
      <c r="F16" s="12">
        <v>0</v>
      </c>
      <c r="G16" s="5">
        <f t="shared" si="0"/>
        <v>0</v>
      </c>
    </row>
    <row r="17" spans="1:7" x14ac:dyDescent="0.35">
      <c r="A17" s="180" t="s">
        <v>143</v>
      </c>
      <c r="B17" s="181"/>
      <c r="C17" s="6" t="s">
        <v>1161</v>
      </c>
      <c r="D17" s="24">
        <v>1</v>
      </c>
      <c r="E17" s="14">
        <v>62.212859999999999</v>
      </c>
      <c r="F17" s="12">
        <v>0</v>
      </c>
      <c r="G17" s="5">
        <f t="shared" si="0"/>
        <v>0</v>
      </c>
    </row>
    <row r="18" spans="1:7" x14ac:dyDescent="0.35">
      <c r="A18" s="180" t="s">
        <v>144</v>
      </c>
      <c r="B18" s="181"/>
      <c r="C18" s="6" t="s">
        <v>1162</v>
      </c>
      <c r="D18" s="24">
        <v>1</v>
      </c>
      <c r="E18" s="14">
        <v>31.092659999999999</v>
      </c>
      <c r="F18" s="12">
        <v>0</v>
      </c>
      <c r="G18" s="5">
        <f t="shared" si="0"/>
        <v>0</v>
      </c>
    </row>
    <row r="19" spans="1:7" x14ac:dyDescent="0.35">
      <c r="A19" s="180" t="s">
        <v>145</v>
      </c>
      <c r="B19" s="181"/>
      <c r="C19" s="6" t="s">
        <v>1163</v>
      </c>
      <c r="D19" s="24">
        <v>1</v>
      </c>
      <c r="E19" s="14">
        <v>14.76144</v>
      </c>
      <c r="F19" s="12">
        <v>0</v>
      </c>
      <c r="G19" s="5">
        <f t="shared" si="0"/>
        <v>0</v>
      </c>
    </row>
    <row r="20" spans="1:7" x14ac:dyDescent="0.35">
      <c r="A20" s="180" t="s">
        <v>146</v>
      </c>
      <c r="B20" s="181"/>
      <c r="C20" s="6" t="s">
        <v>1164</v>
      </c>
      <c r="D20" s="24">
        <v>1</v>
      </c>
      <c r="E20" s="14">
        <v>22.734270000000002</v>
      </c>
      <c r="F20" s="12">
        <v>0</v>
      </c>
      <c r="G20" s="5">
        <f t="shared" si="0"/>
        <v>0</v>
      </c>
    </row>
    <row r="21" spans="1:7" x14ac:dyDescent="0.35">
      <c r="A21" s="180" t="s">
        <v>154</v>
      </c>
      <c r="B21" s="181"/>
      <c r="C21" s="6" t="s">
        <v>1165</v>
      </c>
      <c r="D21" s="24">
        <v>1</v>
      </c>
      <c r="E21" s="14">
        <v>0.46818000000000004</v>
      </c>
      <c r="F21" s="12">
        <v>0</v>
      </c>
      <c r="G21" s="5">
        <f t="shared" si="0"/>
        <v>0</v>
      </c>
    </row>
    <row r="22" spans="1:7" x14ac:dyDescent="0.35">
      <c r="A22" s="180" t="s">
        <v>148</v>
      </c>
      <c r="B22" s="181"/>
      <c r="C22" s="6" t="s">
        <v>1166</v>
      </c>
      <c r="D22" s="24">
        <v>1</v>
      </c>
      <c r="E22" s="14">
        <v>9.8868599999999986</v>
      </c>
      <c r="F22" s="12">
        <v>0</v>
      </c>
      <c r="G22" s="5">
        <f t="shared" si="0"/>
        <v>0</v>
      </c>
    </row>
    <row r="23" spans="1:7" x14ac:dyDescent="0.35">
      <c r="A23" s="180" t="s">
        <v>149</v>
      </c>
      <c r="B23" s="181"/>
      <c r="C23" s="6" t="s">
        <v>1167</v>
      </c>
      <c r="D23" s="24">
        <v>1</v>
      </c>
      <c r="E23" s="14">
        <v>7.0089299999999994</v>
      </c>
      <c r="F23" s="12">
        <v>0</v>
      </c>
      <c r="G23" s="5">
        <f t="shared" si="0"/>
        <v>0</v>
      </c>
    </row>
    <row r="24" spans="1:7" x14ac:dyDescent="0.35">
      <c r="A24" s="180" t="s">
        <v>150</v>
      </c>
      <c r="B24" s="181"/>
      <c r="C24" s="6" t="s">
        <v>1168</v>
      </c>
      <c r="D24" s="24">
        <v>1</v>
      </c>
      <c r="E24" s="14">
        <v>4.6129500000000005</v>
      </c>
      <c r="F24" s="12">
        <v>0</v>
      </c>
      <c r="G24" s="5">
        <f t="shared" si="0"/>
        <v>0</v>
      </c>
    </row>
    <row r="25" spans="1:7" x14ac:dyDescent="0.35">
      <c r="A25" s="180" t="s">
        <v>151</v>
      </c>
      <c r="B25" s="181"/>
      <c r="C25" s="6" t="s">
        <v>1169</v>
      </c>
      <c r="D25" s="24">
        <v>1</v>
      </c>
      <c r="E25" s="14">
        <v>4.6129500000000005</v>
      </c>
      <c r="F25" s="12">
        <v>0</v>
      </c>
      <c r="G25" s="5">
        <f t="shared" si="0"/>
        <v>0</v>
      </c>
    </row>
    <row r="26" spans="1:7" x14ac:dyDescent="0.35">
      <c r="A26" s="180" t="s">
        <v>152</v>
      </c>
      <c r="B26" s="181"/>
      <c r="C26" s="6" t="s">
        <v>1170</v>
      </c>
      <c r="D26" s="24">
        <v>1</v>
      </c>
      <c r="E26" s="14">
        <v>16.221060000000001</v>
      </c>
      <c r="F26" s="12">
        <v>0</v>
      </c>
      <c r="G26" s="5">
        <f t="shared" si="0"/>
        <v>0</v>
      </c>
    </row>
    <row r="27" spans="1:7" x14ac:dyDescent="0.35">
      <c r="A27" s="180" t="s">
        <v>153</v>
      </c>
      <c r="B27" s="181"/>
      <c r="C27" s="6" t="s">
        <v>1171</v>
      </c>
      <c r="D27" s="24">
        <v>1</v>
      </c>
      <c r="E27" s="14">
        <v>4.6129500000000005</v>
      </c>
      <c r="F27" s="12">
        <v>0</v>
      </c>
      <c r="G27" s="5">
        <f t="shared" si="0"/>
        <v>0</v>
      </c>
    </row>
    <row r="28" spans="1:7" x14ac:dyDescent="0.35">
      <c r="A28" s="180" t="s">
        <v>147</v>
      </c>
      <c r="B28" s="181"/>
      <c r="C28" s="6" t="s">
        <v>1172</v>
      </c>
      <c r="D28" s="24">
        <v>1</v>
      </c>
      <c r="E28" s="14">
        <v>0.52326000000000006</v>
      </c>
      <c r="F28" s="12">
        <v>0</v>
      </c>
      <c r="G28" s="5">
        <f t="shared" si="0"/>
        <v>0</v>
      </c>
    </row>
    <row r="29" spans="1:7" s="52" customFormat="1" x14ac:dyDescent="0.35">
      <c r="A29" s="172" t="s">
        <v>1055</v>
      </c>
      <c r="B29" s="172"/>
      <c r="C29" s="172"/>
      <c r="D29" s="172"/>
      <c r="E29" s="172"/>
      <c r="F29" s="172"/>
      <c r="G29" s="172"/>
    </row>
    <row r="30" spans="1:7" x14ac:dyDescent="0.35">
      <c r="A30" s="180" t="s">
        <v>155</v>
      </c>
      <c r="B30" s="181"/>
      <c r="C30" s="6" t="s">
        <v>1173</v>
      </c>
      <c r="D30" s="24">
        <v>1</v>
      </c>
      <c r="E30" s="14">
        <v>4.5027900000000001</v>
      </c>
      <c r="F30" s="12">
        <v>0</v>
      </c>
      <c r="G30" s="5">
        <f t="shared" si="0"/>
        <v>0</v>
      </c>
    </row>
    <row r="31" spans="1:7" x14ac:dyDescent="0.35">
      <c r="A31" s="180" t="s">
        <v>156</v>
      </c>
      <c r="B31" s="181"/>
      <c r="C31" s="6" t="s">
        <v>1174</v>
      </c>
      <c r="D31" s="24">
        <v>1</v>
      </c>
      <c r="E31" s="14">
        <v>8.0279100000000003</v>
      </c>
      <c r="F31" s="12">
        <v>0</v>
      </c>
      <c r="G31" s="5">
        <f t="shared" si="0"/>
        <v>0</v>
      </c>
    </row>
    <row r="32" spans="1:7" x14ac:dyDescent="0.35">
      <c r="A32" s="180" t="s">
        <v>157</v>
      </c>
      <c r="B32" s="181"/>
      <c r="C32" s="6" t="s">
        <v>1175</v>
      </c>
      <c r="D32" s="24">
        <v>1</v>
      </c>
      <c r="E32" s="14">
        <v>20.062890000000003</v>
      </c>
      <c r="F32" s="12">
        <v>0</v>
      </c>
      <c r="G32" s="5">
        <f t="shared" si="0"/>
        <v>0</v>
      </c>
    </row>
    <row r="33" spans="1:7" s="52" customFormat="1" x14ac:dyDescent="0.35">
      <c r="A33" s="172" t="s">
        <v>1056</v>
      </c>
      <c r="B33" s="172"/>
      <c r="C33" s="172"/>
      <c r="D33" s="172"/>
      <c r="E33" s="172"/>
      <c r="F33" s="172"/>
      <c r="G33" s="172"/>
    </row>
    <row r="34" spans="1:7" x14ac:dyDescent="0.35">
      <c r="A34" s="180" t="s">
        <v>291</v>
      </c>
      <c r="B34" s="181"/>
      <c r="C34" s="6" t="s">
        <v>1176</v>
      </c>
      <c r="D34" s="24">
        <v>1</v>
      </c>
      <c r="E34" s="14">
        <v>10.6029</v>
      </c>
      <c r="F34" s="12">
        <v>0</v>
      </c>
      <c r="G34" s="5">
        <f t="shared" si="0"/>
        <v>0</v>
      </c>
    </row>
    <row r="36" spans="1:7" x14ac:dyDescent="0.35">
      <c r="E36" s="6" t="s">
        <v>1115</v>
      </c>
      <c r="G36" s="96">
        <f>SUM(G8:G34)</f>
        <v>0</v>
      </c>
    </row>
  </sheetData>
  <sheetProtection algorithmName="SHA-512" hashValue="u9x5/uY2XWBau+lMNDk42cQCRQMFAEP8rLeLcvL6PJc85RntyhY5juGGqgDCwiyVI9G0v4fw9BkjqvzBDFAguQ==" saltValue="LwRmKf5sW/CbNVd9WJtKZQ==" spinCount="100000" sheet="1" objects="1" scenarios="1"/>
  <mergeCells count="36">
    <mergeCell ref="A14:B14"/>
    <mergeCell ref="A7:G7"/>
    <mergeCell ref="A11:G11"/>
    <mergeCell ref="A13:G13"/>
    <mergeCell ref="A1:C1"/>
    <mergeCell ref="A6:B6"/>
    <mergeCell ref="B2:E2"/>
    <mergeCell ref="B3:E3"/>
    <mergeCell ref="B4:I4"/>
    <mergeCell ref="G3:I3"/>
    <mergeCell ref="G5:I5"/>
    <mergeCell ref="B5:D5"/>
    <mergeCell ref="A8:B8"/>
    <mergeCell ref="A9:B9"/>
    <mergeCell ref="A10:B10"/>
    <mergeCell ref="A12:B12"/>
    <mergeCell ref="A15:B15"/>
    <mergeCell ref="A19:B19"/>
    <mergeCell ref="A20:B20"/>
    <mergeCell ref="A21:B21"/>
    <mergeCell ref="A32:B32"/>
    <mergeCell ref="A16:B16"/>
    <mergeCell ref="A17:B17"/>
    <mergeCell ref="A31:B31"/>
    <mergeCell ref="A25:B25"/>
    <mergeCell ref="A26:B26"/>
    <mergeCell ref="A27:B27"/>
    <mergeCell ref="A28:B28"/>
    <mergeCell ref="A30:B30"/>
    <mergeCell ref="A18:B18"/>
    <mergeCell ref="A34:B34"/>
    <mergeCell ref="A29:G29"/>
    <mergeCell ref="A33:G33"/>
    <mergeCell ref="A22:B22"/>
    <mergeCell ref="A23:B23"/>
    <mergeCell ref="A24:B24"/>
  </mergeCells>
  <dataValidations count="1">
    <dataValidation type="list" allowBlank="1" showInputMessage="1" showErrorMessage="1" sqref="F8:F10 F12 F14:F28 F30:F32 F34" xr:uid="{00000000-0002-0000-0300-000000000000}">
      <formula1>$H$8:$AB$8</formula1>
    </dataValidation>
  </dataValidations>
  <pageMargins left="0.25" right="0.25" top="0.75" bottom="0.75" header="0.3" footer="0.3"/>
  <pageSetup fitToHeight="0" orientation="portrait" horizontalDpi="200" verticalDpi="200" r:id="rId1"/>
  <ignoredErrors>
    <ignoredError sqref="B2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B22"/>
  <sheetViews>
    <sheetView zoomScaleNormal="100" workbookViewId="0">
      <pane ySplit="6" topLeftCell="A7" activePane="bottomLeft" state="frozen"/>
      <selection activeCell="AB40" sqref="AB40"/>
      <selection pane="bottomLeft" sqref="A1:C1"/>
    </sheetView>
  </sheetViews>
  <sheetFormatPr defaultColWidth="9.1796875" defaultRowHeight="14.5" x14ac:dyDescent="0.35"/>
  <cols>
    <col min="1" max="1" width="18.54296875" style="2" customWidth="1"/>
    <col min="2" max="2" width="18.453125" style="2" customWidth="1"/>
    <col min="3" max="3" width="12.7265625" style="2" customWidth="1"/>
    <col min="4" max="4" width="6.453125" style="2" customWidth="1"/>
    <col min="5" max="5" width="10.7265625" style="53" customWidth="1"/>
    <col min="6" max="6" width="9.26953125" style="2" customWidth="1"/>
    <col min="7" max="7" width="20.81640625" style="2" customWidth="1"/>
    <col min="8" max="28" width="9.1796875" style="2" hidden="1" customWidth="1"/>
    <col min="29" max="29" width="9.1796875" style="2" customWidth="1"/>
    <col min="30" max="16384" width="9.1796875" style="2"/>
  </cols>
  <sheetData>
    <row r="1" spans="1:28" ht="39" customHeight="1" x14ac:dyDescent="0.35">
      <c r="A1" s="187" t="s">
        <v>320</v>
      </c>
      <c r="B1" s="187"/>
      <c r="C1" s="202"/>
      <c r="D1" s="2" t="s">
        <v>1191</v>
      </c>
      <c r="E1" s="2"/>
    </row>
    <row r="2" spans="1:28" x14ac:dyDescent="0.35">
      <c r="A2" s="70" t="s">
        <v>694</v>
      </c>
      <c r="B2" s="206">
        <f>'0.MANDATORY COMPANY INFO'!B2:E2</f>
        <v>0</v>
      </c>
      <c r="C2" s="207"/>
      <c r="D2" s="207"/>
      <c r="E2" s="207"/>
    </row>
    <row r="3" spans="1:28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192">
        <f>'0.MANDATORY COMPANY INFO'!F3</f>
        <v>0</v>
      </c>
      <c r="H3" s="192"/>
      <c r="I3" s="192"/>
    </row>
    <row r="4" spans="1:28" x14ac:dyDescent="0.35">
      <c r="A4" s="15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28" x14ac:dyDescent="0.35">
      <c r="A5" s="9" t="s">
        <v>619</v>
      </c>
      <c r="B5" s="195">
        <f>'0.MANDATORY COMPANY INFO'!B5:D5</f>
        <v>0</v>
      </c>
      <c r="C5" s="196"/>
      <c r="D5" s="197"/>
      <c r="E5" s="85"/>
      <c r="F5" s="19" t="s">
        <v>325</v>
      </c>
      <c r="G5" s="192">
        <f>'0.MANDATORY COMPANY INFO'!F5</f>
        <v>0</v>
      </c>
      <c r="H5" s="192"/>
      <c r="I5" s="192"/>
      <c r="Z5" s="2" t="s">
        <v>326</v>
      </c>
    </row>
    <row r="6" spans="1:28" ht="29" x14ac:dyDescent="0.35">
      <c r="A6" s="190" t="s">
        <v>17</v>
      </c>
      <c r="B6" s="191"/>
      <c r="C6" s="74" t="s">
        <v>621</v>
      </c>
      <c r="D6" s="8" t="s">
        <v>312</v>
      </c>
      <c r="E6" s="8" t="s">
        <v>289</v>
      </c>
      <c r="F6" s="21" t="s">
        <v>290</v>
      </c>
      <c r="G6" s="7" t="s">
        <v>311</v>
      </c>
      <c r="H6" s="6"/>
      <c r="I6" s="6"/>
      <c r="J6" s="6"/>
    </row>
    <row r="7" spans="1:28" s="52" customFormat="1" x14ac:dyDescent="0.35">
      <c r="A7" s="172" t="s">
        <v>1068</v>
      </c>
      <c r="B7" s="172"/>
      <c r="C7" s="172"/>
      <c r="D7" s="172"/>
      <c r="E7" s="172"/>
      <c r="F7" s="172"/>
      <c r="G7" s="172"/>
    </row>
    <row r="8" spans="1:28" x14ac:dyDescent="0.35">
      <c r="A8" s="169" t="s">
        <v>19</v>
      </c>
      <c r="B8" s="171"/>
      <c r="C8" s="75" t="s">
        <v>975</v>
      </c>
      <c r="D8" s="25">
        <v>1</v>
      </c>
      <c r="E8" s="5">
        <v>19.016370000000002</v>
      </c>
      <c r="F8" s="1">
        <v>0</v>
      </c>
      <c r="G8" s="5">
        <f t="shared" ref="G8:G20" si="0">(E8/D8)*F8</f>
        <v>0</v>
      </c>
      <c r="J8" s="2">
        <v>0</v>
      </c>
      <c r="K8" s="2">
        <v>1</v>
      </c>
      <c r="L8" s="2">
        <v>2</v>
      </c>
      <c r="M8" s="122">
        <v>3</v>
      </c>
      <c r="N8" s="122">
        <v>4</v>
      </c>
      <c r="O8" s="122">
        <v>5</v>
      </c>
      <c r="P8" s="122">
        <v>6</v>
      </c>
      <c r="Q8" s="122">
        <v>7</v>
      </c>
      <c r="R8" s="122">
        <v>8</v>
      </c>
      <c r="S8" s="122">
        <v>9</v>
      </c>
      <c r="T8" s="122">
        <v>10</v>
      </c>
      <c r="U8" s="122">
        <v>11</v>
      </c>
      <c r="V8" s="122">
        <v>12</v>
      </c>
      <c r="W8" s="122">
        <v>13</v>
      </c>
      <c r="X8" s="122">
        <v>14</v>
      </c>
      <c r="Y8" s="122">
        <v>15</v>
      </c>
      <c r="Z8" s="122">
        <v>16</v>
      </c>
      <c r="AA8" s="122">
        <v>17</v>
      </c>
      <c r="AB8" s="122">
        <v>18</v>
      </c>
    </row>
    <row r="9" spans="1:28" x14ac:dyDescent="0.35">
      <c r="A9" s="169" t="s">
        <v>20</v>
      </c>
      <c r="B9" s="171"/>
      <c r="C9" s="75" t="s">
        <v>976</v>
      </c>
      <c r="D9" s="25">
        <v>1</v>
      </c>
      <c r="E9" s="5">
        <v>19.622250000000001</v>
      </c>
      <c r="F9" s="1">
        <v>0</v>
      </c>
      <c r="G9" s="5">
        <f t="shared" si="0"/>
        <v>0</v>
      </c>
    </row>
    <row r="10" spans="1:28" x14ac:dyDescent="0.35">
      <c r="A10" s="169" t="s">
        <v>21</v>
      </c>
      <c r="B10" s="171"/>
      <c r="C10" s="75" t="s">
        <v>977</v>
      </c>
      <c r="D10" s="25">
        <v>1</v>
      </c>
      <c r="E10" s="5">
        <v>19.622250000000001</v>
      </c>
      <c r="F10" s="1">
        <v>0</v>
      </c>
      <c r="G10" s="5">
        <f t="shared" si="0"/>
        <v>0</v>
      </c>
    </row>
    <row r="11" spans="1:28" x14ac:dyDescent="0.35">
      <c r="A11" s="169" t="s">
        <v>22</v>
      </c>
      <c r="B11" s="171"/>
      <c r="C11" s="75" t="s">
        <v>978</v>
      </c>
      <c r="D11" s="25">
        <v>1</v>
      </c>
      <c r="E11" s="5">
        <v>19.622250000000001</v>
      </c>
      <c r="F11" s="1">
        <v>0</v>
      </c>
      <c r="G11" s="5">
        <f t="shared" si="0"/>
        <v>0</v>
      </c>
    </row>
    <row r="12" spans="1:28" x14ac:dyDescent="0.35">
      <c r="A12" s="199" t="s">
        <v>971</v>
      </c>
      <c r="B12" s="199"/>
      <c r="C12" s="75" t="s">
        <v>979</v>
      </c>
      <c r="D12" s="25">
        <v>1</v>
      </c>
      <c r="E12" s="5">
        <v>29.92221</v>
      </c>
      <c r="F12" s="1">
        <v>0</v>
      </c>
      <c r="G12" s="5">
        <f t="shared" si="0"/>
        <v>0</v>
      </c>
    </row>
    <row r="13" spans="1:28" x14ac:dyDescent="0.35">
      <c r="A13" s="199" t="s">
        <v>972</v>
      </c>
      <c r="B13" s="199"/>
      <c r="C13" s="75" t="s">
        <v>980</v>
      </c>
      <c r="D13" s="25">
        <v>1</v>
      </c>
      <c r="E13" s="5">
        <v>21.963149999999999</v>
      </c>
      <c r="F13" s="1">
        <v>0</v>
      </c>
      <c r="G13" s="5">
        <f t="shared" si="0"/>
        <v>0</v>
      </c>
    </row>
    <row r="14" spans="1:28" s="52" customFormat="1" x14ac:dyDescent="0.35">
      <c r="A14" s="172" t="s">
        <v>1069</v>
      </c>
      <c r="B14" s="172"/>
      <c r="C14" s="172"/>
      <c r="D14" s="172"/>
      <c r="E14" s="172"/>
      <c r="F14" s="172"/>
      <c r="G14" s="172"/>
    </row>
    <row r="15" spans="1:28" x14ac:dyDescent="0.35">
      <c r="A15" s="169" t="s">
        <v>23</v>
      </c>
      <c r="B15" s="171"/>
      <c r="C15" s="75" t="s">
        <v>981</v>
      </c>
      <c r="D15" s="25">
        <v>1</v>
      </c>
      <c r="E15" s="5">
        <v>30.50055</v>
      </c>
      <c r="F15" s="1">
        <v>0</v>
      </c>
      <c r="G15" s="5">
        <f t="shared" si="0"/>
        <v>0</v>
      </c>
    </row>
    <row r="16" spans="1:28" x14ac:dyDescent="0.35">
      <c r="A16" s="169" t="s">
        <v>24</v>
      </c>
      <c r="B16" s="171"/>
      <c r="C16" s="75" t="s">
        <v>982</v>
      </c>
      <c r="D16" s="25">
        <v>1</v>
      </c>
      <c r="E16" s="5">
        <v>30.50055</v>
      </c>
      <c r="F16" s="1">
        <v>0</v>
      </c>
      <c r="G16" s="5">
        <f t="shared" si="0"/>
        <v>0</v>
      </c>
    </row>
    <row r="17" spans="1:7" x14ac:dyDescent="0.35">
      <c r="A17" s="169" t="s">
        <v>25</v>
      </c>
      <c r="B17" s="171"/>
      <c r="C17" s="75" t="s">
        <v>983</v>
      </c>
      <c r="D17" s="25">
        <v>1</v>
      </c>
      <c r="E17" s="5">
        <v>31.257899999999996</v>
      </c>
      <c r="F17" s="1">
        <v>0</v>
      </c>
      <c r="G17" s="5">
        <f t="shared" si="0"/>
        <v>0</v>
      </c>
    </row>
    <row r="18" spans="1:7" x14ac:dyDescent="0.35">
      <c r="A18" s="169" t="s">
        <v>26</v>
      </c>
      <c r="B18" s="171"/>
      <c r="C18" s="75" t="s">
        <v>984</v>
      </c>
      <c r="D18" s="25">
        <v>1</v>
      </c>
      <c r="E18" s="5">
        <v>31.257899999999996</v>
      </c>
      <c r="F18" s="1">
        <v>0</v>
      </c>
      <c r="G18" s="5">
        <f t="shared" si="0"/>
        <v>0</v>
      </c>
    </row>
    <row r="19" spans="1:7" x14ac:dyDescent="0.35">
      <c r="A19" s="199" t="s">
        <v>973</v>
      </c>
      <c r="B19" s="199"/>
      <c r="C19" s="75" t="s">
        <v>985</v>
      </c>
      <c r="D19" s="25">
        <v>1</v>
      </c>
      <c r="E19" s="5">
        <v>50.164110000000001</v>
      </c>
      <c r="F19" s="1">
        <v>0</v>
      </c>
      <c r="G19" s="5">
        <f t="shared" si="0"/>
        <v>0</v>
      </c>
    </row>
    <row r="20" spans="1:7" x14ac:dyDescent="0.35">
      <c r="A20" s="199" t="s">
        <v>974</v>
      </c>
      <c r="B20" s="199"/>
      <c r="C20" s="75" t="s">
        <v>986</v>
      </c>
      <c r="D20" s="25">
        <v>1</v>
      </c>
      <c r="E20" s="5">
        <v>36.765900000000002</v>
      </c>
      <c r="F20" s="1">
        <v>0</v>
      </c>
      <c r="G20" s="5">
        <f t="shared" si="0"/>
        <v>0</v>
      </c>
    </row>
    <row r="22" spans="1:7" x14ac:dyDescent="0.35">
      <c r="E22" s="6" t="s">
        <v>1115</v>
      </c>
      <c r="G22" s="96">
        <f>SUM(G8:G20)</f>
        <v>0</v>
      </c>
    </row>
  </sheetData>
  <sheetProtection algorithmName="SHA-512" hashValue="E3YPmGlPSee2MmC+M0WVYXmKuGJavZnUH9Z/NIYB4OeMdYKPUH7XmYNerpab7uyLZFJZ2Y05eeG25zeRFEtZ4A==" saltValue="8iKVm7zoqr+rAPPemPJDhg==" spinCount="100000" sheet="1" objects="1" scenarios="1"/>
  <mergeCells count="22">
    <mergeCell ref="A1:C1"/>
    <mergeCell ref="A8:B8"/>
    <mergeCell ref="A9:B9"/>
    <mergeCell ref="A10:B10"/>
    <mergeCell ref="A11:B11"/>
    <mergeCell ref="A6:B6"/>
    <mergeCell ref="G3:I3"/>
    <mergeCell ref="G5:I5"/>
    <mergeCell ref="B2:E2"/>
    <mergeCell ref="B3:E3"/>
    <mergeCell ref="B4:I4"/>
    <mergeCell ref="B5:D5"/>
    <mergeCell ref="A20:B20"/>
    <mergeCell ref="A19:B19"/>
    <mergeCell ref="A13:B13"/>
    <mergeCell ref="A12:B12"/>
    <mergeCell ref="A7:G7"/>
    <mergeCell ref="A14:G14"/>
    <mergeCell ref="A18:B18"/>
    <mergeCell ref="A15:B15"/>
    <mergeCell ref="A16:B16"/>
    <mergeCell ref="A17:B17"/>
  </mergeCells>
  <phoneticPr fontId="8" type="noConversion"/>
  <dataValidations count="1">
    <dataValidation type="list" allowBlank="1" showInputMessage="1" showErrorMessage="1" sqref="F8:F13 F15:F20" xr:uid="{BDD8EA84-A087-44D3-BB2C-E26AEB2CD24D}">
      <formula1>$J$8:$AB$8</formula1>
    </dataValidation>
  </dataValidations>
  <pageMargins left="0.25" right="0.25" top="0.75" bottom="0.75" header="0.3" footer="0.3"/>
  <pageSetup fitToHeight="0" orientation="portrait" horizontalDpi="200" verticalDpi="200" r:id="rId1"/>
  <ignoredErrors>
    <ignoredError sqref="B2" unlocked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D52"/>
  <sheetViews>
    <sheetView zoomScaleNormal="100" workbookViewId="0">
      <pane ySplit="6" topLeftCell="A7" activePane="bottomLeft" state="frozen"/>
      <selection activeCell="AB40" sqref="AB40"/>
      <selection pane="bottomLeft" sqref="A1:C1"/>
    </sheetView>
  </sheetViews>
  <sheetFormatPr defaultColWidth="9.1796875" defaultRowHeight="14.5" x14ac:dyDescent="0.35"/>
  <cols>
    <col min="1" max="1" width="18.54296875" style="2" customWidth="1"/>
    <col min="2" max="2" width="28.453125" style="2" customWidth="1"/>
    <col min="3" max="3" width="11.7265625" style="2" customWidth="1"/>
    <col min="4" max="4" width="5.81640625" style="2" customWidth="1"/>
    <col min="5" max="5" width="8.81640625" style="53" customWidth="1"/>
    <col min="6" max="6" width="10.453125" style="2" customWidth="1"/>
    <col min="7" max="7" width="19" style="2" customWidth="1"/>
    <col min="8" max="29" width="0" style="2" hidden="1" customWidth="1"/>
    <col min="30" max="16384" width="9.1796875" style="2"/>
  </cols>
  <sheetData>
    <row r="1" spans="1:30" ht="39" customHeight="1" x14ac:dyDescent="0.35">
      <c r="A1" s="187" t="s">
        <v>675</v>
      </c>
      <c r="B1" s="187"/>
      <c r="C1" s="202"/>
      <c r="D1" s="2" t="s">
        <v>1191</v>
      </c>
      <c r="E1" s="2"/>
    </row>
    <row r="2" spans="1:30" x14ac:dyDescent="0.35">
      <c r="A2" s="70" t="s">
        <v>694</v>
      </c>
      <c r="B2" s="206">
        <f>'0.MANDATORY COMPANY INFO'!B2:E2</f>
        <v>0</v>
      </c>
      <c r="C2" s="207"/>
      <c r="D2" s="207"/>
      <c r="E2" s="207"/>
    </row>
    <row r="3" spans="1:30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192">
        <f>'0.MANDATORY COMPANY INFO'!F3</f>
        <v>0</v>
      </c>
      <c r="H3" s="192"/>
      <c r="I3" s="192"/>
    </row>
    <row r="4" spans="1:30" x14ac:dyDescent="0.35">
      <c r="A4" s="15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30" x14ac:dyDescent="0.35">
      <c r="A5" s="9" t="s">
        <v>619</v>
      </c>
      <c r="B5" s="195">
        <f>'0.MANDATORY COMPANY INFO'!B5:D5</f>
        <v>0</v>
      </c>
      <c r="C5" s="196"/>
      <c r="D5" s="197"/>
      <c r="E5" s="84"/>
      <c r="F5" s="19" t="s">
        <v>325</v>
      </c>
      <c r="G5" s="192">
        <f>'0.MANDATORY COMPANY INFO'!F5</f>
        <v>0</v>
      </c>
      <c r="H5" s="192"/>
      <c r="I5" s="192"/>
      <c r="Z5" s="2" t="s">
        <v>326</v>
      </c>
    </row>
    <row r="6" spans="1:30" ht="43.5" x14ac:dyDescent="0.35">
      <c r="A6" s="190" t="s">
        <v>17</v>
      </c>
      <c r="B6" s="191"/>
      <c r="C6" s="74" t="s">
        <v>621</v>
      </c>
      <c r="D6" s="33" t="s">
        <v>300</v>
      </c>
      <c r="E6" s="34" t="s">
        <v>301</v>
      </c>
      <c r="F6" s="35" t="s">
        <v>290</v>
      </c>
      <c r="G6" s="7" t="s">
        <v>311</v>
      </c>
    </row>
    <row r="7" spans="1:30" x14ac:dyDescent="0.35">
      <c r="A7" s="216" t="s">
        <v>249</v>
      </c>
      <c r="B7" s="172"/>
      <c r="C7" s="172"/>
      <c r="D7" s="118"/>
      <c r="E7" s="115"/>
      <c r="F7" s="115"/>
      <c r="G7" s="119"/>
    </row>
    <row r="8" spans="1:30" x14ac:dyDescent="0.35">
      <c r="A8" s="180" t="s">
        <v>250</v>
      </c>
      <c r="B8" s="181"/>
      <c r="C8" s="6" t="s">
        <v>1177</v>
      </c>
      <c r="D8" s="36">
        <v>1</v>
      </c>
      <c r="E8" s="37">
        <v>3.37365</v>
      </c>
      <c r="F8" s="1">
        <v>0</v>
      </c>
      <c r="G8" s="5">
        <f>(E8/D8)*F8</f>
        <v>0</v>
      </c>
      <c r="H8" s="2">
        <v>0</v>
      </c>
      <c r="I8" s="2">
        <v>1</v>
      </c>
      <c r="J8" s="2">
        <v>2</v>
      </c>
      <c r="K8" s="2">
        <v>3</v>
      </c>
      <c r="L8" s="2">
        <v>4</v>
      </c>
      <c r="M8" s="2">
        <v>5</v>
      </c>
      <c r="N8" s="2">
        <v>6</v>
      </c>
      <c r="O8" s="2">
        <v>7</v>
      </c>
      <c r="P8" s="2">
        <v>8</v>
      </c>
      <c r="Q8" s="2">
        <v>9</v>
      </c>
      <c r="R8" s="2">
        <v>10</v>
      </c>
      <c r="S8" s="2">
        <v>11</v>
      </c>
      <c r="T8" s="2">
        <v>12</v>
      </c>
      <c r="U8" s="2">
        <v>13</v>
      </c>
      <c r="V8" s="2">
        <v>14</v>
      </c>
      <c r="W8" s="2">
        <v>15</v>
      </c>
      <c r="X8" s="2">
        <v>16</v>
      </c>
      <c r="Y8" s="2">
        <v>17</v>
      </c>
      <c r="Z8" s="2">
        <v>18</v>
      </c>
      <c r="AA8" s="2">
        <v>19</v>
      </c>
      <c r="AB8" s="2">
        <v>20</v>
      </c>
    </row>
    <row r="9" spans="1:30" x14ac:dyDescent="0.35">
      <c r="A9" s="216" t="s">
        <v>251</v>
      </c>
      <c r="B9" s="172"/>
      <c r="C9" s="172"/>
      <c r="D9" s="114"/>
      <c r="E9" s="115"/>
      <c r="F9" s="114"/>
      <c r="G9" s="112"/>
    </row>
    <row r="10" spans="1:30" x14ac:dyDescent="0.35">
      <c r="A10" s="180" t="s">
        <v>252</v>
      </c>
      <c r="B10" s="181"/>
      <c r="C10" s="61" t="s">
        <v>677</v>
      </c>
      <c r="D10" s="93">
        <v>1</v>
      </c>
      <c r="E10" s="45">
        <v>29.577959999999997</v>
      </c>
      <c r="F10" s="1">
        <v>0</v>
      </c>
      <c r="G10" s="5">
        <f>(E10/D10)*F10</f>
        <v>0</v>
      </c>
    </row>
    <row r="11" spans="1:30" x14ac:dyDescent="0.35">
      <c r="A11" s="180" t="s">
        <v>253</v>
      </c>
      <c r="B11" s="181"/>
      <c r="C11" s="61" t="s">
        <v>678</v>
      </c>
      <c r="D11" s="23">
        <v>1</v>
      </c>
      <c r="E11" s="14">
        <v>49.406760000000006</v>
      </c>
      <c r="F11" s="1">
        <v>0</v>
      </c>
      <c r="G11" s="5">
        <f>(E11/D11)*F11</f>
        <v>0</v>
      </c>
    </row>
    <row r="12" spans="1:30" x14ac:dyDescent="0.35">
      <c r="A12" s="180" t="s">
        <v>1011</v>
      </c>
      <c r="B12" s="181"/>
      <c r="C12" s="61" t="s">
        <v>1012</v>
      </c>
      <c r="D12" s="23">
        <v>1</v>
      </c>
      <c r="E12" s="14">
        <v>11.4291</v>
      </c>
      <c r="F12" s="1"/>
      <c r="G12" s="5"/>
    </row>
    <row r="13" spans="1:30" x14ac:dyDescent="0.35">
      <c r="A13" s="216" t="s">
        <v>254</v>
      </c>
      <c r="B13" s="172"/>
      <c r="C13" s="172"/>
      <c r="D13" s="114"/>
      <c r="E13" s="116"/>
      <c r="F13" s="117"/>
      <c r="G13" s="112"/>
      <c r="AD13" s="136"/>
    </row>
    <row r="14" spans="1:30" x14ac:dyDescent="0.35">
      <c r="A14" s="212" t="s">
        <v>255</v>
      </c>
      <c r="B14" s="213"/>
      <c r="C14" s="6" t="s">
        <v>679</v>
      </c>
      <c r="D14" s="38">
        <v>1</v>
      </c>
      <c r="E14" s="13">
        <v>3.8142899999999997</v>
      </c>
      <c r="F14" s="1">
        <v>0</v>
      </c>
      <c r="G14" s="5">
        <f>(E14/D14)*F14</f>
        <v>0</v>
      </c>
    </row>
    <row r="15" spans="1:30" x14ac:dyDescent="0.35">
      <c r="A15" s="212" t="s">
        <v>256</v>
      </c>
      <c r="B15" s="213"/>
      <c r="C15" s="6" t="s">
        <v>680</v>
      </c>
      <c r="D15" s="22">
        <v>1</v>
      </c>
      <c r="E15" s="5">
        <v>4.4477099999999998</v>
      </c>
      <c r="F15" s="1">
        <v>0</v>
      </c>
      <c r="G15" s="5">
        <f>(E15/D15)*F15</f>
        <v>0</v>
      </c>
    </row>
    <row r="16" spans="1:30" x14ac:dyDescent="0.35">
      <c r="A16" s="212" t="s">
        <v>257</v>
      </c>
      <c r="B16" s="213"/>
      <c r="C16" s="6" t="s">
        <v>681</v>
      </c>
      <c r="D16" s="26">
        <v>1</v>
      </c>
      <c r="E16" s="27">
        <v>5.7834000000000003</v>
      </c>
      <c r="F16" s="1">
        <v>0</v>
      </c>
      <c r="G16" s="5">
        <f>(E16/D16)*F16</f>
        <v>0</v>
      </c>
    </row>
    <row r="17" spans="1:30" x14ac:dyDescent="0.35">
      <c r="A17" s="216" t="s">
        <v>258</v>
      </c>
      <c r="B17" s="172"/>
      <c r="C17" s="172"/>
      <c r="D17" s="114"/>
      <c r="E17" s="115"/>
      <c r="F17" s="114"/>
      <c r="G17" s="112"/>
    </row>
    <row r="18" spans="1:30" x14ac:dyDescent="0.35">
      <c r="A18" s="212" t="s">
        <v>259</v>
      </c>
      <c r="B18" s="213"/>
      <c r="C18" s="61" t="s">
        <v>682</v>
      </c>
      <c r="D18" s="38">
        <v>1</v>
      </c>
      <c r="E18" s="13">
        <v>6.8574600000000006</v>
      </c>
      <c r="F18" s="1">
        <v>0</v>
      </c>
      <c r="G18" s="5">
        <f>(E18/D18)*F18</f>
        <v>0</v>
      </c>
    </row>
    <row r="19" spans="1:30" x14ac:dyDescent="0.35">
      <c r="A19" s="212" t="s">
        <v>260</v>
      </c>
      <c r="B19" s="213"/>
      <c r="C19" s="61" t="s">
        <v>683</v>
      </c>
      <c r="D19" s="26">
        <v>1</v>
      </c>
      <c r="E19" s="27">
        <v>22.059540000000002</v>
      </c>
      <c r="F19" s="1">
        <v>0</v>
      </c>
      <c r="G19" s="5">
        <f>(E19/D19)*F19</f>
        <v>0</v>
      </c>
    </row>
    <row r="20" spans="1:30" x14ac:dyDescent="0.35">
      <c r="A20" s="216" t="s">
        <v>261</v>
      </c>
      <c r="B20" s="172"/>
      <c r="C20" s="172"/>
      <c r="D20" s="114"/>
      <c r="E20" s="115"/>
      <c r="F20" s="114"/>
      <c r="G20" s="112"/>
    </row>
    <row r="21" spans="1:30" x14ac:dyDescent="0.35">
      <c r="A21" s="212" t="s">
        <v>303</v>
      </c>
      <c r="B21" s="213"/>
      <c r="C21" s="6" t="s">
        <v>622</v>
      </c>
      <c r="D21" s="38">
        <v>1</v>
      </c>
      <c r="E21" s="13">
        <v>34.78302</v>
      </c>
      <c r="F21" s="1">
        <v>0</v>
      </c>
      <c r="G21" s="5">
        <f>(E21/D21)*F21</f>
        <v>0</v>
      </c>
    </row>
    <row r="22" spans="1:30" x14ac:dyDescent="0.35">
      <c r="A22" s="212" t="s">
        <v>302</v>
      </c>
      <c r="B22" s="213"/>
      <c r="C22" s="6" t="s">
        <v>623</v>
      </c>
      <c r="D22" s="26">
        <v>1</v>
      </c>
      <c r="E22" s="27">
        <v>12.5307</v>
      </c>
      <c r="F22" s="1">
        <v>0</v>
      </c>
      <c r="G22" s="5">
        <f>(E22/D22)*F22</f>
        <v>0</v>
      </c>
    </row>
    <row r="23" spans="1:30" x14ac:dyDescent="0.35">
      <c r="A23" s="124" t="s">
        <v>692</v>
      </c>
      <c r="B23" s="125"/>
      <c r="C23" s="6" t="s">
        <v>676</v>
      </c>
      <c r="D23" s="69">
        <v>1</v>
      </c>
      <c r="E23" s="81">
        <v>0</v>
      </c>
      <c r="F23" s="1">
        <v>0</v>
      </c>
      <c r="G23" s="5">
        <f>(E23/D23)*F23</f>
        <v>0</v>
      </c>
    </row>
    <row r="24" spans="1:30" x14ac:dyDescent="0.35">
      <c r="A24" s="216" t="s">
        <v>262</v>
      </c>
      <c r="B24" s="172"/>
      <c r="C24" s="172"/>
      <c r="D24" s="114"/>
      <c r="E24" s="115"/>
      <c r="F24" s="114"/>
      <c r="G24" s="112"/>
    </row>
    <row r="25" spans="1:30" x14ac:dyDescent="0.35">
      <c r="A25" s="212" t="s">
        <v>263</v>
      </c>
      <c r="B25" s="213"/>
      <c r="C25" s="6" t="s">
        <v>624</v>
      </c>
      <c r="D25" s="38">
        <v>1</v>
      </c>
      <c r="E25" s="13">
        <v>5.0811299999999999</v>
      </c>
      <c r="F25" s="1">
        <v>0</v>
      </c>
      <c r="G25" s="5">
        <f t="shared" ref="G25:G31" si="0">(E25/D25)*F25</f>
        <v>0</v>
      </c>
    </row>
    <row r="26" spans="1:30" x14ac:dyDescent="0.35">
      <c r="A26" s="212" t="s">
        <v>264</v>
      </c>
      <c r="B26" s="213"/>
      <c r="C26" s="6" t="s">
        <v>625</v>
      </c>
      <c r="D26" s="22">
        <v>1</v>
      </c>
      <c r="E26" s="5">
        <v>37.440629999999999</v>
      </c>
      <c r="F26" s="1">
        <v>0</v>
      </c>
      <c r="G26" s="5">
        <f t="shared" si="0"/>
        <v>0</v>
      </c>
    </row>
    <row r="27" spans="1:30" x14ac:dyDescent="0.35">
      <c r="A27" s="212" t="s">
        <v>265</v>
      </c>
      <c r="B27" s="213"/>
      <c r="C27" s="6" t="s">
        <v>626</v>
      </c>
      <c r="D27" s="22">
        <v>1</v>
      </c>
      <c r="E27" s="5">
        <v>31.189049999999998</v>
      </c>
      <c r="F27" s="1">
        <v>0</v>
      </c>
      <c r="G27" s="5">
        <f t="shared" si="0"/>
        <v>0</v>
      </c>
    </row>
    <row r="28" spans="1:30" x14ac:dyDescent="0.35">
      <c r="A28" s="212" t="s">
        <v>266</v>
      </c>
      <c r="B28" s="213"/>
      <c r="C28" s="6" t="s">
        <v>627</v>
      </c>
      <c r="D28" s="22">
        <v>1</v>
      </c>
      <c r="E28" s="5">
        <v>66.894660000000002</v>
      </c>
      <c r="F28" s="1">
        <v>0</v>
      </c>
      <c r="G28" s="5">
        <f t="shared" si="0"/>
        <v>0</v>
      </c>
    </row>
    <row r="29" spans="1:30" x14ac:dyDescent="0.35">
      <c r="A29" s="212" t="s">
        <v>267</v>
      </c>
      <c r="B29" s="213"/>
      <c r="C29" s="6" t="s">
        <v>628</v>
      </c>
      <c r="D29" s="22">
        <v>1</v>
      </c>
      <c r="E29" s="5">
        <v>25.79121</v>
      </c>
      <c r="F29" s="1">
        <v>0</v>
      </c>
      <c r="G29" s="5">
        <f t="shared" si="0"/>
        <v>0</v>
      </c>
    </row>
    <row r="30" spans="1:30" x14ac:dyDescent="0.35">
      <c r="A30" s="212" t="s">
        <v>268</v>
      </c>
      <c r="B30" s="213"/>
      <c r="C30" s="6" t="s">
        <v>629</v>
      </c>
      <c r="D30" s="22">
        <v>1</v>
      </c>
      <c r="E30" s="5">
        <v>25.79121</v>
      </c>
      <c r="F30" s="1">
        <v>0</v>
      </c>
      <c r="G30" s="5">
        <f t="shared" si="0"/>
        <v>0</v>
      </c>
    </row>
    <row r="31" spans="1:30" x14ac:dyDescent="0.35">
      <c r="A31" s="212" t="s">
        <v>269</v>
      </c>
      <c r="B31" s="213"/>
      <c r="C31" s="6" t="s">
        <v>630</v>
      </c>
      <c r="D31" s="26">
        <v>1</v>
      </c>
      <c r="E31" s="27">
        <v>1.4596199999999999</v>
      </c>
      <c r="F31" s="1">
        <v>0</v>
      </c>
      <c r="G31" s="5">
        <f t="shared" si="0"/>
        <v>0</v>
      </c>
    </row>
    <row r="32" spans="1:30" x14ac:dyDescent="0.35">
      <c r="A32" s="216" t="s">
        <v>270</v>
      </c>
      <c r="B32" s="172"/>
      <c r="C32" s="172"/>
      <c r="D32" s="114"/>
      <c r="E32" s="115"/>
      <c r="F32" s="114"/>
      <c r="G32" s="112"/>
      <c r="AD32" s="136"/>
    </row>
    <row r="33" spans="1:30" x14ac:dyDescent="0.35">
      <c r="A33" s="212" t="s">
        <v>271</v>
      </c>
      <c r="B33" s="213"/>
      <c r="C33" s="80" t="s">
        <v>1178</v>
      </c>
      <c r="D33" s="36">
        <v>1</v>
      </c>
      <c r="E33" s="37">
        <v>5.6181600000000005</v>
      </c>
      <c r="F33" s="1">
        <v>0</v>
      </c>
      <c r="G33" s="5">
        <f>(E33/D33)*F33</f>
        <v>0</v>
      </c>
    </row>
    <row r="34" spans="1:30" x14ac:dyDescent="0.35">
      <c r="A34" s="216" t="s">
        <v>272</v>
      </c>
      <c r="B34" s="172"/>
      <c r="C34" s="172"/>
      <c r="D34" s="114"/>
      <c r="E34" s="115"/>
      <c r="F34" s="114"/>
      <c r="G34" s="112"/>
      <c r="AD34" s="136"/>
    </row>
    <row r="35" spans="1:30" x14ac:dyDescent="0.35">
      <c r="A35" s="212" t="s">
        <v>273</v>
      </c>
      <c r="B35" s="213"/>
      <c r="C35" s="72" t="s">
        <v>631</v>
      </c>
      <c r="D35" s="38">
        <v>1</v>
      </c>
      <c r="E35" s="13">
        <v>5.3702999999999994</v>
      </c>
      <c r="F35" s="1">
        <v>0</v>
      </c>
      <c r="G35" s="5">
        <f>(E35/D35)*F35</f>
        <v>0</v>
      </c>
    </row>
    <row r="36" spans="1:30" x14ac:dyDescent="0.35">
      <c r="A36" s="212" t="s">
        <v>274</v>
      </c>
      <c r="B36" s="213"/>
      <c r="C36" s="72" t="s">
        <v>632</v>
      </c>
      <c r="D36" s="26">
        <v>1</v>
      </c>
      <c r="E36" s="27">
        <v>6.7473000000000001</v>
      </c>
      <c r="F36" s="1">
        <v>0</v>
      </c>
      <c r="G36" s="5">
        <f>(E36/D36)*F36</f>
        <v>0</v>
      </c>
    </row>
    <row r="37" spans="1:30" x14ac:dyDescent="0.35">
      <c r="A37" s="216" t="s">
        <v>275</v>
      </c>
      <c r="B37" s="172"/>
      <c r="C37" s="172"/>
      <c r="D37" s="114"/>
      <c r="E37" s="115"/>
      <c r="F37" s="114"/>
      <c r="G37" s="112"/>
    </row>
    <row r="38" spans="1:30" x14ac:dyDescent="0.35">
      <c r="A38" s="212" t="s">
        <v>276</v>
      </c>
      <c r="B38" s="213"/>
      <c r="C38" s="6" t="s">
        <v>684</v>
      </c>
      <c r="D38" s="36">
        <v>1</v>
      </c>
      <c r="E38" s="37">
        <v>122.553</v>
      </c>
      <c r="F38" s="1">
        <v>0</v>
      </c>
      <c r="G38" s="5">
        <f>(E38/D38)*F38</f>
        <v>0</v>
      </c>
    </row>
    <row r="39" spans="1:30" x14ac:dyDescent="0.35">
      <c r="A39" s="216" t="s">
        <v>277</v>
      </c>
      <c r="B39" s="172"/>
      <c r="C39" s="172"/>
      <c r="D39" s="114"/>
      <c r="E39" s="115"/>
      <c r="F39" s="114"/>
      <c r="G39" s="112"/>
    </row>
    <row r="40" spans="1:30" x14ac:dyDescent="0.35">
      <c r="A40" s="212" t="s">
        <v>278</v>
      </c>
      <c r="B40" s="213"/>
      <c r="C40" s="6" t="s">
        <v>685</v>
      </c>
      <c r="D40" s="38">
        <v>1</v>
      </c>
      <c r="E40" s="13">
        <v>5.9210999999999991</v>
      </c>
      <c r="F40" s="1">
        <v>0</v>
      </c>
      <c r="G40" s="5">
        <f t="shared" ref="G40:G44" si="1">(E40/D40)*F40</f>
        <v>0</v>
      </c>
    </row>
    <row r="41" spans="1:30" x14ac:dyDescent="0.35">
      <c r="A41" s="212" t="s">
        <v>279</v>
      </c>
      <c r="B41" s="213"/>
      <c r="C41" s="6" t="s">
        <v>686</v>
      </c>
      <c r="D41" s="22">
        <v>1</v>
      </c>
      <c r="E41" s="5">
        <v>6.8850000000000007</v>
      </c>
      <c r="F41" s="1">
        <v>0</v>
      </c>
      <c r="G41" s="5">
        <f t="shared" si="1"/>
        <v>0</v>
      </c>
    </row>
    <row r="42" spans="1:30" x14ac:dyDescent="0.35">
      <c r="A42" s="212" t="s">
        <v>280</v>
      </c>
      <c r="B42" s="213"/>
      <c r="C42" s="6" t="s">
        <v>687</v>
      </c>
      <c r="D42" s="22">
        <v>1</v>
      </c>
      <c r="E42" s="5">
        <v>9.5013000000000005</v>
      </c>
      <c r="F42" s="1">
        <v>0</v>
      </c>
      <c r="G42" s="5">
        <f t="shared" si="1"/>
        <v>0</v>
      </c>
    </row>
    <row r="43" spans="1:30" x14ac:dyDescent="0.35">
      <c r="A43" s="212" t="s">
        <v>281</v>
      </c>
      <c r="B43" s="213"/>
      <c r="C43" s="6" t="s">
        <v>688</v>
      </c>
      <c r="D43" s="22">
        <v>1</v>
      </c>
      <c r="E43" s="5">
        <v>5.30145</v>
      </c>
      <c r="F43" s="1">
        <v>0</v>
      </c>
      <c r="G43" s="5">
        <f t="shared" si="1"/>
        <v>0</v>
      </c>
    </row>
    <row r="44" spans="1:30" x14ac:dyDescent="0.35">
      <c r="A44" s="212" t="s">
        <v>282</v>
      </c>
      <c r="B44" s="213"/>
      <c r="C44" s="6" t="s">
        <v>689</v>
      </c>
      <c r="D44" s="26">
        <v>1</v>
      </c>
      <c r="E44" s="27">
        <v>6.52698</v>
      </c>
      <c r="F44" s="1">
        <v>0</v>
      </c>
      <c r="G44" s="5">
        <f t="shared" si="1"/>
        <v>0</v>
      </c>
    </row>
    <row r="45" spans="1:30" x14ac:dyDescent="0.35">
      <c r="A45" s="216" t="s">
        <v>283</v>
      </c>
      <c r="B45" s="172"/>
      <c r="C45" s="172"/>
      <c r="D45" s="114"/>
      <c r="E45" s="115"/>
      <c r="F45" s="114"/>
      <c r="G45" s="112"/>
    </row>
    <row r="46" spans="1:30" x14ac:dyDescent="0.35">
      <c r="A46" s="212" t="s">
        <v>284</v>
      </c>
      <c r="B46" s="213"/>
      <c r="C46" s="6" t="s">
        <v>690</v>
      </c>
      <c r="D46" s="38">
        <v>1</v>
      </c>
      <c r="E46" s="45">
        <v>28.090799999999998</v>
      </c>
      <c r="F46" s="1">
        <v>0</v>
      </c>
      <c r="G46" s="5">
        <f>(E46/D46)*F46</f>
        <v>0</v>
      </c>
    </row>
    <row r="47" spans="1:30" x14ac:dyDescent="0.35">
      <c r="A47" s="212" t="s">
        <v>285</v>
      </c>
      <c r="B47" s="213"/>
      <c r="C47" s="6" t="s">
        <v>691</v>
      </c>
      <c r="D47" s="26">
        <v>1</v>
      </c>
      <c r="E47" s="31">
        <v>29.192399999999999</v>
      </c>
      <c r="F47" s="1">
        <v>0</v>
      </c>
      <c r="G47" s="5">
        <f>(E47/D47)*F47</f>
        <v>0</v>
      </c>
    </row>
    <row r="48" spans="1:30" x14ac:dyDescent="0.35">
      <c r="A48" s="216" t="s">
        <v>286</v>
      </c>
      <c r="B48" s="172"/>
      <c r="C48" s="172"/>
      <c r="D48" s="114"/>
      <c r="E48" s="115"/>
      <c r="F48" s="114"/>
      <c r="G48" s="112"/>
    </row>
    <row r="49" spans="1:7" x14ac:dyDescent="0.35">
      <c r="A49" s="212" t="s">
        <v>287</v>
      </c>
      <c r="B49" s="213"/>
      <c r="C49" s="72" t="s">
        <v>633</v>
      </c>
      <c r="D49" s="38">
        <v>1</v>
      </c>
      <c r="E49" s="13">
        <v>39.203189999999992</v>
      </c>
      <c r="F49" s="1">
        <v>0</v>
      </c>
      <c r="G49" s="5">
        <f>(E49/D49)*F49</f>
        <v>0</v>
      </c>
    </row>
    <row r="50" spans="1:7" x14ac:dyDescent="0.35">
      <c r="A50" s="212" t="s">
        <v>288</v>
      </c>
      <c r="B50" s="213"/>
      <c r="C50" s="72" t="s">
        <v>634</v>
      </c>
      <c r="D50" s="22">
        <v>1</v>
      </c>
      <c r="E50" s="5">
        <v>46.638989999999993</v>
      </c>
      <c r="F50" s="1">
        <v>0</v>
      </c>
      <c r="G50" s="5">
        <f>(E50/D50)*F50</f>
        <v>0</v>
      </c>
    </row>
    <row r="52" spans="1:7" x14ac:dyDescent="0.35">
      <c r="E52" s="6" t="s">
        <v>1115</v>
      </c>
      <c r="G52" s="96">
        <f>SUM(G8:G50)</f>
        <v>0</v>
      </c>
    </row>
  </sheetData>
  <sheetProtection algorithmName="SHA-512" hashValue="PnOREDPnaGd0Afy36QNcCCXKnEumgOobONdmzUu9ROZ+V8pSk7iZL7f1XSY2jvtW+j+qEwYxr1wFjbzO8QbgHA==" saltValue="OrdfOg9Zwa9lC3hEWTBv5g==" spinCount="100000" sheet="1" objects="1" scenarios="1"/>
  <mergeCells count="51">
    <mergeCell ref="A50:B50"/>
    <mergeCell ref="A43:B43"/>
    <mergeCell ref="A44:B44"/>
    <mergeCell ref="A46:B46"/>
    <mergeCell ref="A47:B47"/>
    <mergeCell ref="A49:B49"/>
    <mergeCell ref="A41:B41"/>
    <mergeCell ref="A42:B42"/>
    <mergeCell ref="A27:B27"/>
    <mergeCell ref="A28:B28"/>
    <mergeCell ref="A29:B29"/>
    <mergeCell ref="A30:B30"/>
    <mergeCell ref="A31:B31"/>
    <mergeCell ref="A37:C37"/>
    <mergeCell ref="A32:C32"/>
    <mergeCell ref="A34:C34"/>
    <mergeCell ref="A33:B33"/>
    <mergeCell ref="A35:B35"/>
    <mergeCell ref="A36:B36"/>
    <mergeCell ref="A26:B26"/>
    <mergeCell ref="A24:C24"/>
    <mergeCell ref="A20:C20"/>
    <mergeCell ref="A38:B38"/>
    <mergeCell ref="A40:B40"/>
    <mergeCell ref="A17:C17"/>
    <mergeCell ref="A19:B19"/>
    <mergeCell ref="A21:B21"/>
    <mergeCell ref="A22:B22"/>
    <mergeCell ref="A25:B25"/>
    <mergeCell ref="A8:B8"/>
    <mergeCell ref="A10:B10"/>
    <mergeCell ref="A11:B11"/>
    <mergeCell ref="B5:D5"/>
    <mergeCell ref="A13:C13"/>
    <mergeCell ref="A12:B12"/>
    <mergeCell ref="A1:C1"/>
    <mergeCell ref="A48:C48"/>
    <mergeCell ref="A45:C45"/>
    <mergeCell ref="A39:C39"/>
    <mergeCell ref="B2:E2"/>
    <mergeCell ref="B3:E3"/>
    <mergeCell ref="B4:I4"/>
    <mergeCell ref="A7:C7"/>
    <mergeCell ref="A6:B6"/>
    <mergeCell ref="A14:B14"/>
    <mergeCell ref="A15:B15"/>
    <mergeCell ref="A16:B16"/>
    <mergeCell ref="A18:B18"/>
    <mergeCell ref="G3:I3"/>
    <mergeCell ref="G5:I5"/>
    <mergeCell ref="A9:C9"/>
  </mergeCells>
  <dataValidations count="1">
    <dataValidation type="list" allowBlank="1" showInputMessage="1" showErrorMessage="1" sqref="F8 F10:F12 F14:F16 F18:F19 F49:F50 F21:F23 F33 F35:F36 F38 F46:F47 F25:F31 F40:F44" xr:uid="{00000000-0002-0000-0500-000000000000}">
      <formula1>$H$8:$AB$8</formula1>
    </dataValidation>
  </dataValidations>
  <pageMargins left="0.25" right="0.25" top="0.75" bottom="0.75" header="0.3" footer="0.3"/>
  <pageSetup scale="91" fitToHeight="0" orientation="portrait" horizontalDpi="200" verticalDpi="200" r:id="rId1"/>
  <ignoredErrors>
    <ignoredError sqref="B2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C21"/>
  <sheetViews>
    <sheetView zoomScaleNormal="100" workbookViewId="0">
      <pane ySplit="6" topLeftCell="A7" activePane="bottomLeft" state="frozen"/>
      <selection activeCell="AB40" sqref="AB40"/>
      <selection pane="bottomLeft" sqref="A1:D1"/>
    </sheetView>
  </sheetViews>
  <sheetFormatPr defaultColWidth="8.81640625" defaultRowHeight="14.5" x14ac:dyDescent="0.35"/>
  <cols>
    <col min="1" max="1" width="17.81640625" style="2" customWidth="1"/>
    <col min="2" max="2" width="1.7265625" style="2" customWidth="1"/>
    <col min="3" max="3" width="1" style="2" customWidth="1"/>
    <col min="4" max="4" width="46.54296875" style="2" customWidth="1"/>
    <col min="5" max="5" width="9.7265625" style="2" customWidth="1"/>
    <col min="6" max="6" width="9.7265625" style="53" customWidth="1"/>
    <col min="7" max="7" width="9.26953125" style="2" customWidth="1"/>
    <col min="8" max="8" width="8.81640625" style="2"/>
    <col min="9" max="29" width="8.81640625" style="2" hidden="1" customWidth="1"/>
    <col min="30" max="33" width="0" style="2" hidden="1" customWidth="1"/>
    <col min="34" max="16384" width="8.81640625" style="2"/>
  </cols>
  <sheetData>
    <row r="1" spans="1:29" ht="39" customHeight="1" x14ac:dyDescent="0.35">
      <c r="A1" s="187" t="s">
        <v>323</v>
      </c>
      <c r="B1" s="187"/>
      <c r="C1" s="187"/>
      <c r="D1" s="187"/>
      <c r="E1" s="2" t="s">
        <v>1191</v>
      </c>
      <c r="F1" s="2"/>
    </row>
    <row r="2" spans="1:29" x14ac:dyDescent="0.35">
      <c r="A2" s="70" t="s">
        <v>694</v>
      </c>
      <c r="B2" s="206">
        <f>'0.MANDATORY COMPANY INFO'!B2:E2</f>
        <v>0</v>
      </c>
      <c r="C2" s="207"/>
      <c r="D2" s="207"/>
      <c r="E2" s="207"/>
      <c r="F2" s="2"/>
    </row>
    <row r="3" spans="1:29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226">
        <f>'0.MANDATORY COMPANY INFO'!F3</f>
        <v>0</v>
      </c>
      <c r="H3" s="226"/>
      <c r="I3" s="226"/>
    </row>
    <row r="4" spans="1:29" x14ac:dyDescent="0.35">
      <c r="A4" s="15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29" x14ac:dyDescent="0.35">
      <c r="A5" s="9" t="s">
        <v>619</v>
      </c>
      <c r="B5" s="195">
        <f>'0.MANDATORY COMPANY INFO'!B5:D5</f>
        <v>0</v>
      </c>
      <c r="C5" s="196"/>
      <c r="D5" s="197"/>
      <c r="E5" s="19"/>
      <c r="F5" s="82" t="str">
        <f>'0.MANDATORY COMPANY INFO'!E5</f>
        <v>Phone:</v>
      </c>
      <c r="G5" s="192">
        <f>'0.MANDATORY COMPANY INFO'!F5</f>
        <v>0</v>
      </c>
      <c r="H5" s="192"/>
      <c r="I5" s="192"/>
      <c r="Y5" s="17" t="s">
        <v>326</v>
      </c>
      <c r="Z5" s="17"/>
    </row>
    <row r="6" spans="1:29" ht="48.75" customHeight="1" x14ac:dyDescent="0.35">
      <c r="A6" s="231" t="s">
        <v>17</v>
      </c>
      <c r="B6" s="232"/>
      <c r="C6" s="233"/>
      <c r="D6" s="39" t="s">
        <v>18</v>
      </c>
      <c r="E6" s="8" t="s">
        <v>322</v>
      </c>
      <c r="F6" s="8" t="s">
        <v>299</v>
      </c>
      <c r="G6" s="21" t="s">
        <v>290</v>
      </c>
      <c r="H6" s="7" t="s">
        <v>311</v>
      </c>
    </row>
    <row r="7" spans="1:29" s="52" customFormat="1" x14ac:dyDescent="0.35">
      <c r="A7" s="172" t="s">
        <v>1066</v>
      </c>
      <c r="B7" s="172"/>
      <c r="C7" s="172"/>
      <c r="D7" s="172"/>
      <c r="E7" s="172"/>
      <c r="F7" s="172"/>
      <c r="G7" s="172"/>
      <c r="H7" s="119"/>
    </row>
    <row r="8" spans="1:29" x14ac:dyDescent="0.35">
      <c r="A8" s="223" t="s">
        <v>304</v>
      </c>
      <c r="B8" s="224"/>
      <c r="C8" s="225"/>
      <c r="D8" s="40" t="s">
        <v>1090</v>
      </c>
      <c r="E8" s="41">
        <v>50</v>
      </c>
      <c r="F8" s="14">
        <v>91.845900000000015</v>
      </c>
      <c r="G8" s="1">
        <v>0</v>
      </c>
      <c r="H8" s="14">
        <f t="shared" ref="H8:H12" si="0">(F8/E8)*G8</f>
        <v>0</v>
      </c>
      <c r="J8" s="2">
        <v>0</v>
      </c>
      <c r="K8" s="2">
        <v>50</v>
      </c>
      <c r="L8" s="122">
        <v>100</v>
      </c>
      <c r="M8" s="2">
        <v>150</v>
      </c>
      <c r="N8" s="2">
        <v>200</v>
      </c>
      <c r="O8" s="122"/>
      <c r="R8" s="122"/>
      <c r="Y8" s="17" t="s">
        <v>324</v>
      </c>
      <c r="Z8" s="17"/>
      <c r="AA8" s="17"/>
      <c r="AB8" s="17"/>
      <c r="AC8" s="17"/>
    </row>
    <row r="9" spans="1:29" x14ac:dyDescent="0.35">
      <c r="A9" s="223" t="s">
        <v>304</v>
      </c>
      <c r="B9" s="224"/>
      <c r="C9" s="225"/>
      <c r="D9" s="40" t="s">
        <v>1091</v>
      </c>
      <c r="E9" s="41">
        <v>50</v>
      </c>
      <c r="F9" s="14">
        <v>109.07217</v>
      </c>
      <c r="G9" s="1">
        <v>0</v>
      </c>
      <c r="H9" s="14">
        <f t="shared" si="0"/>
        <v>0</v>
      </c>
      <c r="Y9" s="17" t="s">
        <v>327</v>
      </c>
      <c r="Z9" s="17"/>
      <c r="AA9" s="17"/>
      <c r="AB9" s="17"/>
      <c r="AC9" s="17"/>
    </row>
    <row r="10" spans="1:29" x14ac:dyDescent="0.35">
      <c r="A10" s="223" t="s">
        <v>304</v>
      </c>
      <c r="B10" s="224"/>
      <c r="C10" s="225"/>
      <c r="D10" s="40" t="s">
        <v>1092</v>
      </c>
      <c r="E10" s="41">
        <v>50</v>
      </c>
      <c r="F10" s="14">
        <v>109.07217</v>
      </c>
      <c r="G10" s="1">
        <v>0</v>
      </c>
      <c r="H10" s="14">
        <f t="shared" si="0"/>
        <v>0</v>
      </c>
      <c r="Y10" s="17" t="s">
        <v>328</v>
      </c>
      <c r="Z10" s="17"/>
      <c r="AA10" s="17"/>
      <c r="AB10" s="17"/>
      <c r="AC10" s="17"/>
    </row>
    <row r="11" spans="1:29" x14ac:dyDescent="0.35">
      <c r="A11" s="223" t="s">
        <v>304</v>
      </c>
      <c r="B11" s="224"/>
      <c r="C11" s="225"/>
      <c r="D11" s="40" t="s">
        <v>1093</v>
      </c>
      <c r="E11" s="41">
        <v>50</v>
      </c>
      <c r="F11" s="14">
        <v>103.56417</v>
      </c>
      <c r="G11" s="1">
        <v>0</v>
      </c>
      <c r="H11" s="14">
        <f t="shared" si="0"/>
        <v>0</v>
      </c>
      <c r="Y11" s="17" t="s">
        <v>329</v>
      </c>
      <c r="Z11" s="17"/>
      <c r="AA11" s="17"/>
      <c r="AB11" s="17"/>
      <c r="AC11" s="17"/>
    </row>
    <row r="12" spans="1:29" x14ac:dyDescent="0.35">
      <c r="A12" s="223" t="s">
        <v>304</v>
      </c>
      <c r="B12" s="224"/>
      <c r="C12" s="225"/>
      <c r="D12" s="40" t="s">
        <v>1094</v>
      </c>
      <c r="E12" s="41">
        <v>50</v>
      </c>
      <c r="F12" s="31">
        <v>103.56417</v>
      </c>
      <c r="G12" s="1">
        <v>0</v>
      </c>
      <c r="H12" s="14">
        <f t="shared" si="0"/>
        <v>0</v>
      </c>
      <c r="Y12" s="17" t="s">
        <v>330</v>
      </c>
      <c r="Z12" s="17"/>
      <c r="AA12" s="17"/>
      <c r="AB12" s="17"/>
      <c r="AC12" s="17"/>
    </row>
    <row r="13" spans="1:29" s="52" customFormat="1" x14ac:dyDescent="0.35">
      <c r="A13" s="172" t="s">
        <v>1067</v>
      </c>
      <c r="B13" s="172"/>
      <c r="C13" s="172"/>
      <c r="D13" s="172"/>
      <c r="E13" s="172"/>
      <c r="F13" s="172"/>
      <c r="G13" s="172"/>
      <c r="H13" s="119"/>
    </row>
    <row r="14" spans="1:29" x14ac:dyDescent="0.35">
      <c r="A14" s="227" t="s">
        <v>306</v>
      </c>
      <c r="B14" s="208"/>
      <c r="C14" s="209"/>
      <c r="D14" s="43" t="s">
        <v>1095</v>
      </c>
      <c r="E14" s="44">
        <v>50</v>
      </c>
      <c r="F14" s="45">
        <v>58.797900000000006</v>
      </c>
      <c r="G14" s="1">
        <v>0</v>
      </c>
      <c r="H14" s="14">
        <f t="shared" ref="H14:H18" si="1">(F14/E14)*G14</f>
        <v>0</v>
      </c>
      <c r="Y14" s="17" t="s">
        <v>324</v>
      </c>
      <c r="Z14" s="17"/>
      <c r="AA14" s="17"/>
      <c r="AB14" s="17"/>
      <c r="AC14" s="17"/>
    </row>
    <row r="15" spans="1:29" x14ac:dyDescent="0.35">
      <c r="A15" s="227" t="s">
        <v>306</v>
      </c>
      <c r="B15" s="208"/>
      <c r="C15" s="209"/>
      <c r="D15" s="46" t="s">
        <v>1096</v>
      </c>
      <c r="E15" s="44">
        <v>50</v>
      </c>
      <c r="F15" s="14">
        <v>82.206900000000005</v>
      </c>
      <c r="G15" s="1">
        <v>0</v>
      </c>
      <c r="H15" s="14">
        <f t="shared" si="1"/>
        <v>0</v>
      </c>
      <c r="Y15" s="17" t="s">
        <v>327</v>
      </c>
      <c r="Z15" s="17"/>
      <c r="AA15" s="17"/>
      <c r="AB15" s="17"/>
      <c r="AC15" s="17"/>
    </row>
    <row r="16" spans="1:29" x14ac:dyDescent="0.35">
      <c r="A16" s="227" t="s">
        <v>306</v>
      </c>
      <c r="B16" s="208"/>
      <c r="C16" s="209"/>
      <c r="D16" s="46" t="s">
        <v>1097</v>
      </c>
      <c r="E16" s="44">
        <v>50</v>
      </c>
      <c r="F16" s="14">
        <v>82.206900000000005</v>
      </c>
      <c r="G16" s="1">
        <v>0</v>
      </c>
      <c r="H16" s="14">
        <f t="shared" si="1"/>
        <v>0</v>
      </c>
      <c r="Y16" s="17" t="s">
        <v>328</v>
      </c>
      <c r="Z16" s="17"/>
      <c r="AA16" s="17"/>
      <c r="AB16" s="17"/>
      <c r="AC16" s="17"/>
    </row>
    <row r="17" spans="1:29" x14ac:dyDescent="0.35">
      <c r="A17" s="227" t="s">
        <v>306</v>
      </c>
      <c r="B17" s="208"/>
      <c r="C17" s="209"/>
      <c r="D17" s="46" t="s">
        <v>1098</v>
      </c>
      <c r="E17" s="44">
        <v>50</v>
      </c>
      <c r="F17" s="14">
        <v>77.401170000000008</v>
      </c>
      <c r="G17" s="1">
        <v>0</v>
      </c>
      <c r="H17" s="14">
        <f t="shared" si="1"/>
        <v>0</v>
      </c>
      <c r="Y17" s="17" t="s">
        <v>329</v>
      </c>
      <c r="Z17" s="17"/>
      <c r="AA17" s="17"/>
      <c r="AB17" s="17"/>
      <c r="AC17" s="17"/>
    </row>
    <row r="18" spans="1:29" x14ac:dyDescent="0.35">
      <c r="A18" s="228" t="s">
        <v>306</v>
      </c>
      <c r="B18" s="229"/>
      <c r="C18" s="230"/>
      <c r="D18" s="47" t="s">
        <v>1099</v>
      </c>
      <c r="E18" s="44">
        <v>50</v>
      </c>
      <c r="F18" s="31">
        <v>77.401170000000008</v>
      </c>
      <c r="G18" s="1">
        <v>0</v>
      </c>
      <c r="H18" s="14">
        <f t="shared" si="1"/>
        <v>0</v>
      </c>
      <c r="Y18" s="17" t="s">
        <v>330</v>
      </c>
      <c r="Z18" s="17"/>
      <c r="AA18" s="17"/>
      <c r="AB18" s="17"/>
      <c r="AC18" s="17"/>
    </row>
    <row r="19" spans="1:29" x14ac:dyDescent="0.35">
      <c r="A19" s="48"/>
      <c r="B19" s="48"/>
      <c r="C19" s="48"/>
      <c r="D19" s="49"/>
      <c r="E19" s="48"/>
      <c r="F19" s="50"/>
      <c r="G19" s="51"/>
      <c r="H19" s="42"/>
      <c r="Y19" s="52"/>
      <c r="Z19" s="52"/>
      <c r="AA19" s="52"/>
      <c r="AB19" s="52"/>
      <c r="AC19" s="52"/>
    </row>
    <row r="20" spans="1:29" x14ac:dyDescent="0.35">
      <c r="A20" s="76"/>
      <c r="B20" s="76"/>
      <c r="C20" s="76"/>
      <c r="D20" s="77"/>
      <c r="E20" s="78"/>
      <c r="F20" s="95"/>
      <c r="G20" s="60"/>
      <c r="H20" s="60"/>
    </row>
    <row r="21" spans="1:29" x14ac:dyDescent="0.35">
      <c r="F21" s="6" t="s">
        <v>1115</v>
      </c>
      <c r="G21" s="60"/>
      <c r="H21" s="96">
        <f>SUM(H8:H19)</f>
        <v>0</v>
      </c>
    </row>
  </sheetData>
  <sheetProtection algorithmName="SHA-512" hashValue="J+psKlOX9tCOVwyCNcA6cyjTqEpZldhJkOFDCIpAPU5ReZz9SthMLvybj5uhBQTbACcH2jBLHIpN0zvxp5NOWQ==" saltValue="pBnzB+ARIrAfnNv0I34zRw==" spinCount="100000" sheet="1" objects="1" scenarios="1"/>
  <mergeCells count="20">
    <mergeCell ref="A16:C16"/>
    <mergeCell ref="A1:D1"/>
    <mergeCell ref="B2:E2"/>
    <mergeCell ref="A18:C18"/>
    <mergeCell ref="B3:E3"/>
    <mergeCell ref="A17:C17"/>
    <mergeCell ref="A9:C9"/>
    <mergeCell ref="A10:C10"/>
    <mergeCell ref="A11:C11"/>
    <mergeCell ref="A12:C12"/>
    <mergeCell ref="A14:C14"/>
    <mergeCell ref="A13:G13"/>
    <mergeCell ref="A15:C15"/>
    <mergeCell ref="B5:D5"/>
    <mergeCell ref="A6:C6"/>
    <mergeCell ref="A8:C8"/>
    <mergeCell ref="A7:G7"/>
    <mergeCell ref="G3:I3"/>
    <mergeCell ref="B4:I4"/>
    <mergeCell ref="G5:I5"/>
  </mergeCells>
  <dataValidations count="1">
    <dataValidation type="list" allowBlank="1" showInputMessage="1" showErrorMessage="1" sqref="G8:G12 G14:G18" xr:uid="{992C68D8-286E-44EE-BCA8-B36309937A2E}">
      <formula1>$J$8:$N$8</formula1>
    </dataValidation>
  </dataValidations>
  <pageMargins left="0.25" right="0.25" top="0.75" bottom="0.75" header="0.3" footer="0.3"/>
  <pageSetup scale="97" fitToHeight="0" orientation="portrait" horizontalDpi="200" verticalDpi="200" r:id="rId1"/>
  <ignoredErrors>
    <ignoredError sqref="B2" unlocked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BJ148"/>
  <sheetViews>
    <sheetView zoomScaleNormal="100" workbookViewId="0">
      <pane ySplit="6" topLeftCell="A7" activePane="bottomLeft" state="frozen"/>
      <selection activeCell="AB40" sqref="AB40"/>
      <selection pane="bottomLeft" sqref="A1:D1"/>
    </sheetView>
  </sheetViews>
  <sheetFormatPr defaultColWidth="8.81640625" defaultRowHeight="14.5" x14ac:dyDescent="0.35"/>
  <cols>
    <col min="1" max="1" width="18" style="2" customWidth="1"/>
    <col min="2" max="2" width="10.26953125" style="2" customWidth="1"/>
    <col min="3" max="3" width="21.81640625" style="2" customWidth="1"/>
    <col min="4" max="4" width="12.1796875" style="2" customWidth="1"/>
    <col min="5" max="5" width="9.54296875" style="2" bestFit="1" customWidth="1"/>
    <col min="6" max="6" width="10.81640625" style="11" customWidth="1"/>
    <col min="7" max="7" width="16.26953125" style="2" customWidth="1"/>
    <col min="8" max="58" width="0" style="2" hidden="1" customWidth="1"/>
    <col min="59" max="16384" width="8.81640625" style="2"/>
  </cols>
  <sheetData>
    <row r="1" spans="1:58" ht="39" customHeight="1" x14ac:dyDescent="0.35">
      <c r="A1" s="187" t="s">
        <v>321</v>
      </c>
      <c r="B1" s="187"/>
      <c r="C1" s="187"/>
      <c r="D1" s="187"/>
      <c r="E1" s="2" t="s">
        <v>1191</v>
      </c>
    </row>
    <row r="2" spans="1:58" x14ac:dyDescent="0.35">
      <c r="A2" s="70" t="s">
        <v>694</v>
      </c>
      <c r="B2" s="206">
        <f>'0.MANDATORY COMPANY INFO'!B2:E2</f>
        <v>0</v>
      </c>
      <c r="C2" s="207"/>
      <c r="D2" s="207"/>
      <c r="E2" s="207"/>
      <c r="F2" s="2"/>
    </row>
    <row r="3" spans="1:58" x14ac:dyDescent="0.35">
      <c r="A3" s="6" t="s">
        <v>315</v>
      </c>
      <c r="B3" s="192">
        <f>'0.MANDATORY COMPANY INFO'!B3:D3</f>
        <v>0</v>
      </c>
      <c r="C3" s="192"/>
      <c r="D3" s="192"/>
      <c r="E3" s="192"/>
      <c r="F3" s="15" t="s">
        <v>314</v>
      </c>
      <c r="G3" s="192">
        <f>'0.MANDATORY COMPANY INFO'!F3</f>
        <v>0</v>
      </c>
      <c r="H3" s="192"/>
      <c r="I3" s="192"/>
    </row>
    <row r="4" spans="1:58" x14ac:dyDescent="0.35">
      <c r="A4" s="15" t="s">
        <v>313</v>
      </c>
      <c r="B4" s="192">
        <f>'0.MANDATORY COMPANY INFO'!B4:F4</f>
        <v>0</v>
      </c>
      <c r="C4" s="192"/>
      <c r="D4" s="192"/>
      <c r="E4" s="192"/>
      <c r="F4" s="192"/>
      <c r="G4" s="192"/>
      <c r="H4" s="192"/>
      <c r="I4" s="192"/>
    </row>
    <row r="5" spans="1:58" x14ac:dyDescent="0.35">
      <c r="A5" s="9" t="s">
        <v>619</v>
      </c>
      <c r="B5" s="195">
        <f>'0.MANDATORY COMPANY INFO'!B5:D5</f>
        <v>0</v>
      </c>
      <c r="C5" s="196"/>
      <c r="D5" s="197"/>
      <c r="E5" s="19"/>
      <c r="F5" s="59" t="s">
        <v>325</v>
      </c>
      <c r="G5" s="192">
        <f>'0.MANDATORY COMPANY INFO'!F5</f>
        <v>0</v>
      </c>
      <c r="H5" s="192"/>
      <c r="I5" s="192"/>
      <c r="Y5" s="2" t="s">
        <v>326</v>
      </c>
    </row>
    <row r="6" spans="1:58" ht="43.5" x14ac:dyDescent="0.35">
      <c r="A6" s="239" t="s">
        <v>17</v>
      </c>
      <c r="B6" s="239"/>
      <c r="C6" s="54" t="s">
        <v>18</v>
      </c>
      <c r="D6" s="55" t="s">
        <v>305</v>
      </c>
      <c r="E6" s="8" t="s">
        <v>299</v>
      </c>
      <c r="F6" s="56" t="s">
        <v>290</v>
      </c>
      <c r="G6" s="7" t="s">
        <v>311</v>
      </c>
    </row>
    <row r="7" spans="1:58" hidden="1" x14ac:dyDescent="0.35">
      <c r="A7" s="240" t="s">
        <v>158</v>
      </c>
      <c r="B7" s="241"/>
      <c r="C7" s="57" t="s">
        <v>159</v>
      </c>
      <c r="D7" s="28">
        <v>1</v>
      </c>
      <c r="E7" s="58">
        <v>18.198</v>
      </c>
      <c r="F7" s="137">
        <v>0</v>
      </c>
      <c r="G7" s="5">
        <f t="shared" ref="G7:G38" si="0">(E7/D7)*F7</f>
        <v>0</v>
      </c>
      <c r="H7" s="2">
        <v>0</v>
      </c>
      <c r="I7" s="2">
        <v>1</v>
      </c>
      <c r="J7" s="2">
        <v>2</v>
      </c>
      <c r="K7" s="2">
        <v>3</v>
      </c>
      <c r="L7" s="2">
        <v>4</v>
      </c>
      <c r="M7" s="2">
        <v>5</v>
      </c>
      <c r="N7" s="2">
        <v>6</v>
      </c>
      <c r="O7" s="2">
        <v>7</v>
      </c>
      <c r="P7" s="2">
        <v>8</v>
      </c>
      <c r="Q7" s="2">
        <v>9</v>
      </c>
      <c r="R7" s="2">
        <v>10</v>
      </c>
      <c r="S7" s="2">
        <v>11</v>
      </c>
      <c r="T7" s="2">
        <v>12</v>
      </c>
      <c r="U7" s="2">
        <v>13</v>
      </c>
      <c r="V7" s="2">
        <v>14</v>
      </c>
      <c r="W7" s="2">
        <v>15</v>
      </c>
      <c r="X7" s="2">
        <v>16</v>
      </c>
      <c r="Y7" s="2">
        <v>17</v>
      </c>
      <c r="Z7" s="2">
        <v>18</v>
      </c>
      <c r="AA7" s="2">
        <v>19</v>
      </c>
      <c r="AB7" s="2">
        <v>20</v>
      </c>
      <c r="AC7" s="2">
        <v>21</v>
      </c>
      <c r="AD7" s="2">
        <v>22</v>
      </c>
      <c r="AE7" s="2">
        <v>23</v>
      </c>
      <c r="AF7" s="2">
        <v>24</v>
      </c>
      <c r="AG7" s="2">
        <v>25</v>
      </c>
      <c r="AH7" s="2">
        <v>26</v>
      </c>
      <c r="AI7" s="2">
        <v>27</v>
      </c>
      <c r="AJ7" s="2">
        <v>28</v>
      </c>
      <c r="AK7" s="2">
        <v>29</v>
      </c>
      <c r="AL7" s="2">
        <v>30</v>
      </c>
      <c r="AM7" s="2">
        <v>31</v>
      </c>
      <c r="AN7" s="2">
        <v>32</v>
      </c>
      <c r="AO7" s="2">
        <v>33</v>
      </c>
      <c r="AP7" s="2">
        <v>34</v>
      </c>
      <c r="AQ7" s="2">
        <v>35</v>
      </c>
      <c r="AR7" s="2">
        <v>36</v>
      </c>
      <c r="AS7" s="2">
        <v>37</v>
      </c>
      <c r="AT7" s="2">
        <v>38</v>
      </c>
      <c r="AU7" s="2">
        <v>39</v>
      </c>
      <c r="AV7" s="2">
        <v>40</v>
      </c>
      <c r="AW7" s="2">
        <v>41</v>
      </c>
      <c r="AX7" s="2">
        <v>42</v>
      </c>
      <c r="AY7" s="2">
        <v>43</v>
      </c>
      <c r="AZ7" s="2">
        <v>44</v>
      </c>
      <c r="BA7" s="2">
        <v>45</v>
      </c>
      <c r="BB7" s="2">
        <v>46</v>
      </c>
      <c r="BC7" s="2">
        <v>47</v>
      </c>
      <c r="BD7" s="2">
        <v>48</v>
      </c>
      <c r="BE7" s="2">
        <v>49</v>
      </c>
      <c r="BF7" s="2">
        <v>50</v>
      </c>
    </row>
    <row r="8" spans="1:58" hidden="1" x14ac:dyDescent="0.35">
      <c r="A8" s="240" t="s">
        <v>158</v>
      </c>
      <c r="B8" s="241"/>
      <c r="C8" s="57" t="s">
        <v>160</v>
      </c>
      <c r="D8" s="28">
        <v>1</v>
      </c>
      <c r="E8" s="58">
        <v>38.610000000000007</v>
      </c>
      <c r="F8" s="137">
        <v>0</v>
      </c>
      <c r="G8" s="5">
        <f t="shared" si="0"/>
        <v>0</v>
      </c>
    </row>
    <row r="9" spans="1:58" hidden="1" x14ac:dyDescent="0.35">
      <c r="A9" s="240" t="s">
        <v>158</v>
      </c>
      <c r="B9" s="241"/>
      <c r="C9" s="57" t="s">
        <v>161</v>
      </c>
      <c r="D9" s="28">
        <v>1</v>
      </c>
      <c r="E9" s="58">
        <v>18.198</v>
      </c>
      <c r="F9" s="137">
        <v>0</v>
      </c>
      <c r="G9" s="5">
        <f t="shared" si="0"/>
        <v>0</v>
      </c>
    </row>
    <row r="10" spans="1:58" hidden="1" x14ac:dyDescent="0.35">
      <c r="A10" s="240" t="s">
        <v>158</v>
      </c>
      <c r="B10" s="241"/>
      <c r="C10" s="57" t="s">
        <v>162</v>
      </c>
      <c r="D10" s="28">
        <v>1</v>
      </c>
      <c r="E10" s="58">
        <v>38.610000000000007</v>
      </c>
      <c r="F10" s="137">
        <v>0</v>
      </c>
      <c r="G10" s="5">
        <f t="shared" si="0"/>
        <v>0</v>
      </c>
    </row>
    <row r="11" spans="1:58" hidden="1" x14ac:dyDescent="0.35">
      <c r="A11" s="240" t="s">
        <v>158</v>
      </c>
      <c r="B11" s="241"/>
      <c r="C11" s="57" t="s">
        <v>163</v>
      </c>
      <c r="D11" s="28">
        <v>1</v>
      </c>
      <c r="E11" s="29">
        <v>11.677500000000002</v>
      </c>
      <c r="F11" s="137">
        <v>0</v>
      </c>
      <c r="G11" s="5">
        <f t="shared" si="0"/>
        <v>0</v>
      </c>
    </row>
    <row r="12" spans="1:58" hidden="1" x14ac:dyDescent="0.35">
      <c r="A12" s="240" t="s">
        <v>158</v>
      </c>
      <c r="B12" s="241"/>
      <c r="C12" s="57" t="s">
        <v>164</v>
      </c>
      <c r="D12" s="28">
        <v>1</v>
      </c>
      <c r="E12" s="29">
        <v>11.677500000000002</v>
      </c>
      <c r="F12" s="137">
        <v>0</v>
      </c>
      <c r="G12" s="5">
        <f t="shared" si="0"/>
        <v>0</v>
      </c>
    </row>
    <row r="13" spans="1:58" hidden="1" x14ac:dyDescent="0.35">
      <c r="A13" s="240" t="s">
        <v>158</v>
      </c>
      <c r="B13" s="241"/>
      <c r="C13" s="57" t="s">
        <v>165</v>
      </c>
      <c r="D13" s="28">
        <v>1</v>
      </c>
      <c r="E13" s="29">
        <v>32.521500000000003</v>
      </c>
      <c r="F13" s="137">
        <v>0</v>
      </c>
      <c r="G13" s="5">
        <f t="shared" si="0"/>
        <v>0</v>
      </c>
    </row>
    <row r="14" spans="1:58" hidden="1" x14ac:dyDescent="0.35">
      <c r="A14" s="240" t="s">
        <v>158</v>
      </c>
      <c r="B14" s="241"/>
      <c r="C14" s="57" t="s">
        <v>166</v>
      </c>
      <c r="D14" s="28">
        <v>1</v>
      </c>
      <c r="E14" s="29">
        <v>40.486499999999999</v>
      </c>
      <c r="F14" s="137">
        <v>0</v>
      </c>
      <c r="G14" s="5">
        <f t="shared" si="0"/>
        <v>0</v>
      </c>
    </row>
    <row r="15" spans="1:58" hidden="1" x14ac:dyDescent="0.35">
      <c r="A15" s="240" t="s">
        <v>158</v>
      </c>
      <c r="B15" s="241"/>
      <c r="C15" s="57" t="s">
        <v>167</v>
      </c>
      <c r="D15" s="28">
        <v>1</v>
      </c>
      <c r="E15" s="29">
        <v>13.797000000000002</v>
      </c>
      <c r="F15" s="137">
        <v>0</v>
      </c>
      <c r="G15" s="5">
        <f t="shared" si="0"/>
        <v>0</v>
      </c>
    </row>
    <row r="16" spans="1:58" hidden="1" x14ac:dyDescent="0.35">
      <c r="A16" s="240" t="s">
        <v>158</v>
      </c>
      <c r="B16" s="241"/>
      <c r="C16" s="57" t="s">
        <v>168</v>
      </c>
      <c r="D16" s="28">
        <v>1</v>
      </c>
      <c r="E16" s="29">
        <v>23.935500000000001</v>
      </c>
      <c r="F16" s="137">
        <v>0</v>
      </c>
      <c r="G16" s="5">
        <f t="shared" si="0"/>
        <v>0</v>
      </c>
    </row>
    <row r="17" spans="1:7" hidden="1" x14ac:dyDescent="0.35">
      <c r="A17" s="240" t="s">
        <v>158</v>
      </c>
      <c r="B17" s="241"/>
      <c r="C17" s="57" t="s">
        <v>169</v>
      </c>
      <c r="D17" s="28">
        <v>1</v>
      </c>
      <c r="E17" s="29">
        <v>39.987000000000002</v>
      </c>
      <c r="F17" s="137">
        <v>0</v>
      </c>
      <c r="G17" s="5">
        <f t="shared" si="0"/>
        <v>0</v>
      </c>
    </row>
    <row r="18" spans="1:7" hidden="1" x14ac:dyDescent="0.35">
      <c r="A18" s="240" t="s">
        <v>158</v>
      </c>
      <c r="B18" s="241"/>
      <c r="C18" s="57" t="s">
        <v>170</v>
      </c>
      <c r="D18" s="28">
        <v>1</v>
      </c>
      <c r="E18" s="29">
        <v>52.1235</v>
      </c>
      <c r="F18" s="137">
        <v>0</v>
      </c>
      <c r="G18" s="5">
        <f t="shared" si="0"/>
        <v>0</v>
      </c>
    </row>
    <row r="19" spans="1:7" hidden="1" x14ac:dyDescent="0.35">
      <c r="A19" s="240" t="s">
        <v>158</v>
      </c>
      <c r="B19" s="241"/>
      <c r="C19" s="57" t="s">
        <v>171</v>
      </c>
      <c r="D19" s="28">
        <v>1</v>
      </c>
      <c r="E19" s="29">
        <v>13.797000000000002</v>
      </c>
      <c r="F19" s="137">
        <v>0</v>
      </c>
      <c r="G19" s="5">
        <f t="shared" si="0"/>
        <v>0</v>
      </c>
    </row>
    <row r="20" spans="1:7" hidden="1" x14ac:dyDescent="0.35">
      <c r="A20" s="240" t="s">
        <v>158</v>
      </c>
      <c r="B20" s="241"/>
      <c r="C20" s="57" t="s">
        <v>172</v>
      </c>
      <c r="D20" s="28">
        <v>1</v>
      </c>
      <c r="E20" s="29">
        <v>23.935500000000001</v>
      </c>
      <c r="F20" s="137">
        <v>0</v>
      </c>
      <c r="G20" s="5">
        <f t="shared" si="0"/>
        <v>0</v>
      </c>
    </row>
    <row r="21" spans="1:7" hidden="1" x14ac:dyDescent="0.35">
      <c r="A21" s="240" t="s">
        <v>158</v>
      </c>
      <c r="B21" s="241"/>
      <c r="C21" s="57" t="s">
        <v>173</v>
      </c>
      <c r="D21" s="28">
        <v>1</v>
      </c>
      <c r="E21" s="29">
        <v>39.987000000000002</v>
      </c>
      <c r="F21" s="137">
        <v>0</v>
      </c>
      <c r="G21" s="5">
        <f t="shared" si="0"/>
        <v>0</v>
      </c>
    </row>
    <row r="22" spans="1:7" hidden="1" x14ac:dyDescent="0.35">
      <c r="A22" s="240" t="s">
        <v>158</v>
      </c>
      <c r="B22" s="241"/>
      <c r="C22" s="57" t="s">
        <v>174</v>
      </c>
      <c r="D22" s="28">
        <v>1</v>
      </c>
      <c r="E22" s="29">
        <v>52.1235</v>
      </c>
      <c r="F22" s="137">
        <v>0</v>
      </c>
      <c r="G22" s="5">
        <f t="shared" si="0"/>
        <v>0</v>
      </c>
    </row>
    <row r="23" spans="1:7" hidden="1" x14ac:dyDescent="0.35">
      <c r="A23" s="240" t="s">
        <v>158</v>
      </c>
      <c r="B23" s="241"/>
      <c r="C23" s="57" t="s">
        <v>175</v>
      </c>
      <c r="D23" s="28">
        <v>1</v>
      </c>
      <c r="E23" s="29">
        <v>36.301500000000004</v>
      </c>
      <c r="F23" s="137">
        <v>0</v>
      </c>
      <c r="G23" s="5">
        <f t="shared" si="0"/>
        <v>0</v>
      </c>
    </row>
    <row r="24" spans="1:7" hidden="1" x14ac:dyDescent="0.35">
      <c r="A24" s="240" t="s">
        <v>158</v>
      </c>
      <c r="B24" s="241"/>
      <c r="C24" s="57" t="s">
        <v>176</v>
      </c>
      <c r="D24" s="28">
        <v>1</v>
      </c>
      <c r="E24" s="29">
        <v>38.164500000000004</v>
      </c>
      <c r="F24" s="137">
        <v>0</v>
      </c>
      <c r="G24" s="5">
        <f t="shared" si="0"/>
        <v>0</v>
      </c>
    </row>
    <row r="25" spans="1:7" hidden="1" x14ac:dyDescent="0.35">
      <c r="A25" s="240" t="s">
        <v>158</v>
      </c>
      <c r="B25" s="241"/>
      <c r="C25" s="57" t="s">
        <v>177</v>
      </c>
      <c r="D25" s="28">
        <v>1</v>
      </c>
      <c r="E25" s="29">
        <v>10.327500000000001</v>
      </c>
      <c r="F25" s="137">
        <v>0</v>
      </c>
      <c r="G25" s="5">
        <f t="shared" si="0"/>
        <v>0</v>
      </c>
    </row>
    <row r="26" spans="1:7" hidden="1" x14ac:dyDescent="0.35">
      <c r="A26" s="240" t="s">
        <v>158</v>
      </c>
      <c r="B26" s="241"/>
      <c r="C26" s="57" t="s">
        <v>178</v>
      </c>
      <c r="D26" s="28">
        <v>1</v>
      </c>
      <c r="E26" s="29">
        <v>10.327500000000001</v>
      </c>
      <c r="F26" s="137">
        <v>0</v>
      </c>
      <c r="G26" s="5">
        <f t="shared" si="0"/>
        <v>0</v>
      </c>
    </row>
    <row r="27" spans="1:7" hidden="1" x14ac:dyDescent="0.35">
      <c r="A27" s="240" t="s">
        <v>158</v>
      </c>
      <c r="B27" s="241"/>
      <c r="C27" s="57" t="s">
        <v>179</v>
      </c>
      <c r="D27" s="28">
        <v>1</v>
      </c>
      <c r="E27" s="29">
        <v>3.7665000000000002</v>
      </c>
      <c r="F27" s="137">
        <v>0</v>
      </c>
      <c r="G27" s="5">
        <f t="shared" si="0"/>
        <v>0</v>
      </c>
    </row>
    <row r="28" spans="1:7" hidden="1" x14ac:dyDescent="0.35">
      <c r="A28" s="240" t="s">
        <v>158</v>
      </c>
      <c r="B28" s="241"/>
      <c r="C28" s="57" t="s">
        <v>180</v>
      </c>
      <c r="D28" s="28">
        <v>1</v>
      </c>
      <c r="E28" s="29">
        <v>3.7665000000000002</v>
      </c>
      <c r="F28" s="137">
        <v>0</v>
      </c>
      <c r="G28" s="5">
        <f t="shared" si="0"/>
        <v>0</v>
      </c>
    </row>
    <row r="29" spans="1:7" hidden="1" x14ac:dyDescent="0.35">
      <c r="A29" s="240" t="s">
        <v>158</v>
      </c>
      <c r="B29" s="241"/>
      <c r="C29" s="57" t="s">
        <v>181</v>
      </c>
      <c r="D29" s="28">
        <v>1</v>
      </c>
      <c r="E29" s="29">
        <v>3.7665000000000002</v>
      </c>
      <c r="F29" s="137">
        <v>0</v>
      </c>
      <c r="G29" s="5">
        <f t="shared" si="0"/>
        <v>0</v>
      </c>
    </row>
    <row r="30" spans="1:7" hidden="1" x14ac:dyDescent="0.35">
      <c r="A30" s="240" t="s">
        <v>158</v>
      </c>
      <c r="B30" s="241"/>
      <c r="C30" s="57" t="s">
        <v>182</v>
      </c>
      <c r="D30" s="28">
        <v>1</v>
      </c>
      <c r="E30" s="29">
        <v>7.8570000000000011</v>
      </c>
      <c r="F30" s="137">
        <v>0</v>
      </c>
      <c r="G30" s="5">
        <f t="shared" si="0"/>
        <v>0</v>
      </c>
    </row>
    <row r="31" spans="1:7" hidden="1" x14ac:dyDescent="0.35">
      <c r="A31" s="240" t="s">
        <v>158</v>
      </c>
      <c r="B31" s="241"/>
      <c r="C31" s="57" t="s">
        <v>183</v>
      </c>
      <c r="D31" s="28">
        <v>1</v>
      </c>
      <c r="E31" s="29">
        <v>8.8290000000000006</v>
      </c>
      <c r="F31" s="137">
        <v>0</v>
      </c>
      <c r="G31" s="5">
        <f t="shared" si="0"/>
        <v>0</v>
      </c>
    </row>
    <row r="32" spans="1:7" hidden="1" x14ac:dyDescent="0.35">
      <c r="A32" s="240" t="s">
        <v>158</v>
      </c>
      <c r="B32" s="241"/>
      <c r="C32" s="57" t="s">
        <v>184</v>
      </c>
      <c r="D32" s="28">
        <v>1</v>
      </c>
      <c r="E32" s="29">
        <v>11.340000000000002</v>
      </c>
      <c r="F32" s="137">
        <v>0</v>
      </c>
      <c r="G32" s="5">
        <f t="shared" si="0"/>
        <v>0</v>
      </c>
    </row>
    <row r="33" spans="1:7" hidden="1" x14ac:dyDescent="0.35">
      <c r="A33" s="240" t="s">
        <v>158</v>
      </c>
      <c r="B33" s="241"/>
      <c r="C33" s="57" t="s">
        <v>185</v>
      </c>
      <c r="D33" s="28">
        <v>1</v>
      </c>
      <c r="E33" s="29">
        <v>12.690000000000001</v>
      </c>
      <c r="F33" s="137">
        <v>0</v>
      </c>
      <c r="G33" s="5">
        <f t="shared" si="0"/>
        <v>0</v>
      </c>
    </row>
    <row r="34" spans="1:7" hidden="1" x14ac:dyDescent="0.35">
      <c r="A34" s="240" t="s">
        <v>158</v>
      </c>
      <c r="B34" s="241"/>
      <c r="C34" s="57" t="s">
        <v>186</v>
      </c>
      <c r="D34" s="28">
        <v>1</v>
      </c>
      <c r="E34" s="29">
        <v>7.8570000000000011</v>
      </c>
      <c r="F34" s="137">
        <v>0</v>
      </c>
      <c r="G34" s="5">
        <f t="shared" si="0"/>
        <v>0</v>
      </c>
    </row>
    <row r="35" spans="1:7" hidden="1" x14ac:dyDescent="0.35">
      <c r="A35" s="240" t="s">
        <v>158</v>
      </c>
      <c r="B35" s="241"/>
      <c r="C35" s="57" t="s">
        <v>187</v>
      </c>
      <c r="D35" s="28">
        <v>1</v>
      </c>
      <c r="E35" s="29">
        <v>8.8290000000000006</v>
      </c>
      <c r="F35" s="137">
        <v>0</v>
      </c>
      <c r="G35" s="5">
        <f t="shared" si="0"/>
        <v>0</v>
      </c>
    </row>
    <row r="36" spans="1:7" hidden="1" x14ac:dyDescent="0.35">
      <c r="A36" s="240" t="s">
        <v>158</v>
      </c>
      <c r="B36" s="241"/>
      <c r="C36" s="57" t="s">
        <v>188</v>
      </c>
      <c r="D36" s="28">
        <v>1</v>
      </c>
      <c r="E36" s="29">
        <v>11.340000000000002</v>
      </c>
      <c r="F36" s="137">
        <v>0</v>
      </c>
      <c r="G36" s="5">
        <f t="shared" si="0"/>
        <v>0</v>
      </c>
    </row>
    <row r="37" spans="1:7" hidden="1" x14ac:dyDescent="0.35">
      <c r="A37" s="240" t="s">
        <v>158</v>
      </c>
      <c r="B37" s="241"/>
      <c r="C37" s="57" t="s">
        <v>189</v>
      </c>
      <c r="D37" s="28">
        <v>1</v>
      </c>
      <c r="E37" s="29">
        <v>12.690000000000001</v>
      </c>
      <c r="F37" s="137">
        <v>0</v>
      </c>
      <c r="G37" s="5">
        <f t="shared" si="0"/>
        <v>0</v>
      </c>
    </row>
    <row r="38" spans="1:7" hidden="1" x14ac:dyDescent="0.35">
      <c r="A38" s="240" t="s">
        <v>158</v>
      </c>
      <c r="B38" s="241"/>
      <c r="C38" s="57" t="s">
        <v>190</v>
      </c>
      <c r="D38" s="28">
        <v>1</v>
      </c>
      <c r="E38" s="29">
        <v>17.023500000000002</v>
      </c>
      <c r="F38" s="137">
        <v>0</v>
      </c>
      <c r="G38" s="5">
        <f t="shared" si="0"/>
        <v>0</v>
      </c>
    </row>
    <row r="39" spans="1:7" hidden="1" x14ac:dyDescent="0.35">
      <c r="A39" s="240" t="s">
        <v>158</v>
      </c>
      <c r="B39" s="241"/>
      <c r="C39" s="57" t="s">
        <v>191</v>
      </c>
      <c r="D39" s="28">
        <v>1</v>
      </c>
      <c r="E39" s="29">
        <v>19.385999999999999</v>
      </c>
      <c r="F39" s="137">
        <v>0</v>
      </c>
      <c r="G39" s="5">
        <f t="shared" ref="G39:G70" si="1">(E39/D39)*F39</f>
        <v>0</v>
      </c>
    </row>
    <row r="40" spans="1:7" hidden="1" x14ac:dyDescent="0.35">
      <c r="A40" s="240" t="s">
        <v>158</v>
      </c>
      <c r="B40" s="241"/>
      <c r="C40" s="57" t="s">
        <v>192</v>
      </c>
      <c r="D40" s="28">
        <v>1</v>
      </c>
      <c r="E40" s="29">
        <v>31.522500000000004</v>
      </c>
      <c r="F40" s="137">
        <v>0</v>
      </c>
      <c r="G40" s="5">
        <f t="shared" si="1"/>
        <v>0</v>
      </c>
    </row>
    <row r="41" spans="1:7" hidden="1" x14ac:dyDescent="0.35">
      <c r="A41" s="240" t="s">
        <v>158</v>
      </c>
      <c r="B41" s="241"/>
      <c r="C41" s="57" t="s">
        <v>193</v>
      </c>
      <c r="D41" s="28">
        <v>1</v>
      </c>
      <c r="E41" s="29">
        <v>35.802</v>
      </c>
      <c r="F41" s="137">
        <v>0</v>
      </c>
      <c r="G41" s="5">
        <f t="shared" si="1"/>
        <v>0</v>
      </c>
    </row>
    <row r="42" spans="1:7" hidden="1" x14ac:dyDescent="0.35">
      <c r="A42" s="240" t="s">
        <v>158</v>
      </c>
      <c r="B42" s="241"/>
      <c r="C42" s="57" t="s">
        <v>194</v>
      </c>
      <c r="D42" s="28">
        <v>1</v>
      </c>
      <c r="E42" s="29">
        <v>17.023500000000002</v>
      </c>
      <c r="F42" s="137">
        <v>0</v>
      </c>
      <c r="G42" s="5">
        <f t="shared" si="1"/>
        <v>0</v>
      </c>
    </row>
    <row r="43" spans="1:7" hidden="1" x14ac:dyDescent="0.35">
      <c r="A43" s="240" t="s">
        <v>158</v>
      </c>
      <c r="B43" s="241"/>
      <c r="C43" s="57" t="s">
        <v>195</v>
      </c>
      <c r="D43" s="28">
        <v>1</v>
      </c>
      <c r="E43" s="29">
        <v>19.385999999999999</v>
      </c>
      <c r="F43" s="137">
        <v>0</v>
      </c>
      <c r="G43" s="5">
        <f t="shared" si="1"/>
        <v>0</v>
      </c>
    </row>
    <row r="44" spans="1:7" hidden="1" x14ac:dyDescent="0.35">
      <c r="A44" s="240" t="s">
        <v>158</v>
      </c>
      <c r="B44" s="241"/>
      <c r="C44" s="57" t="s">
        <v>196</v>
      </c>
      <c r="D44" s="28">
        <v>1</v>
      </c>
      <c r="E44" s="29">
        <v>31.522500000000004</v>
      </c>
      <c r="F44" s="137">
        <v>0</v>
      </c>
      <c r="G44" s="5">
        <f t="shared" si="1"/>
        <v>0</v>
      </c>
    </row>
    <row r="45" spans="1:7" hidden="1" x14ac:dyDescent="0.35">
      <c r="A45" s="240" t="s">
        <v>158</v>
      </c>
      <c r="B45" s="241"/>
      <c r="C45" s="57" t="s">
        <v>197</v>
      </c>
      <c r="D45" s="28">
        <v>1</v>
      </c>
      <c r="E45" s="29">
        <v>35.802</v>
      </c>
      <c r="F45" s="137">
        <v>0</v>
      </c>
      <c r="G45" s="5">
        <f t="shared" si="1"/>
        <v>0</v>
      </c>
    </row>
    <row r="46" spans="1:7" hidden="1" x14ac:dyDescent="0.35">
      <c r="A46" s="240" t="s">
        <v>158</v>
      </c>
      <c r="B46" s="241"/>
      <c r="C46" s="57" t="s">
        <v>198</v>
      </c>
      <c r="D46" s="28">
        <v>1</v>
      </c>
      <c r="E46" s="29">
        <v>5.9264999999999999</v>
      </c>
      <c r="F46" s="137">
        <v>0</v>
      </c>
      <c r="G46" s="5">
        <f t="shared" si="1"/>
        <v>0</v>
      </c>
    </row>
    <row r="47" spans="1:7" hidden="1" x14ac:dyDescent="0.35">
      <c r="A47" s="240" t="s">
        <v>158</v>
      </c>
      <c r="B47" s="241"/>
      <c r="C47" s="57" t="s">
        <v>199</v>
      </c>
      <c r="D47" s="28">
        <v>1</v>
      </c>
      <c r="E47" s="29">
        <v>12.2445</v>
      </c>
      <c r="F47" s="137">
        <v>0</v>
      </c>
      <c r="G47" s="5">
        <f t="shared" si="1"/>
        <v>0</v>
      </c>
    </row>
    <row r="48" spans="1:7" hidden="1" x14ac:dyDescent="0.35">
      <c r="A48" s="240" t="s">
        <v>158</v>
      </c>
      <c r="B48" s="241"/>
      <c r="C48" s="57" t="s">
        <v>200</v>
      </c>
      <c r="D48" s="28">
        <v>1</v>
      </c>
      <c r="E48" s="29">
        <v>5.9264999999999999</v>
      </c>
      <c r="F48" s="137">
        <v>0</v>
      </c>
      <c r="G48" s="5">
        <f t="shared" si="1"/>
        <v>0</v>
      </c>
    </row>
    <row r="49" spans="1:7" hidden="1" x14ac:dyDescent="0.35">
      <c r="A49" s="240" t="s">
        <v>158</v>
      </c>
      <c r="B49" s="241"/>
      <c r="C49" s="57" t="s">
        <v>201</v>
      </c>
      <c r="D49" s="28">
        <v>1</v>
      </c>
      <c r="E49" s="29">
        <v>12.2445</v>
      </c>
      <c r="F49" s="137">
        <v>0</v>
      </c>
      <c r="G49" s="5">
        <f t="shared" si="1"/>
        <v>0</v>
      </c>
    </row>
    <row r="50" spans="1:7" hidden="1" x14ac:dyDescent="0.35">
      <c r="A50" s="240" t="s">
        <v>158</v>
      </c>
      <c r="B50" s="241"/>
      <c r="C50" s="57" t="s">
        <v>202</v>
      </c>
      <c r="D50" s="28">
        <v>1</v>
      </c>
      <c r="E50" s="29">
        <v>3.24</v>
      </c>
      <c r="F50" s="137">
        <v>0</v>
      </c>
      <c r="G50" s="5">
        <f t="shared" si="1"/>
        <v>0</v>
      </c>
    </row>
    <row r="51" spans="1:7" hidden="1" x14ac:dyDescent="0.35">
      <c r="A51" s="240" t="s">
        <v>158</v>
      </c>
      <c r="B51" s="241"/>
      <c r="C51" s="57" t="s">
        <v>203</v>
      </c>
      <c r="D51" s="28">
        <v>1</v>
      </c>
      <c r="E51" s="29">
        <v>3.24</v>
      </c>
      <c r="F51" s="137">
        <v>0</v>
      </c>
      <c r="G51" s="5">
        <f t="shared" si="1"/>
        <v>0</v>
      </c>
    </row>
    <row r="52" spans="1:7" hidden="1" x14ac:dyDescent="0.35">
      <c r="A52" s="240" t="s">
        <v>158</v>
      </c>
      <c r="B52" s="241"/>
      <c r="C52" s="57" t="s">
        <v>204</v>
      </c>
      <c r="D52" s="28">
        <v>1</v>
      </c>
      <c r="E52" s="29">
        <v>3.24</v>
      </c>
      <c r="F52" s="137">
        <v>0</v>
      </c>
      <c r="G52" s="5">
        <f t="shared" si="1"/>
        <v>0</v>
      </c>
    </row>
    <row r="53" spans="1:7" hidden="1" x14ac:dyDescent="0.35">
      <c r="A53" s="240" t="s">
        <v>158</v>
      </c>
      <c r="B53" s="241"/>
      <c r="C53" s="57" t="s">
        <v>205</v>
      </c>
      <c r="D53" s="28">
        <v>1</v>
      </c>
      <c r="E53" s="29">
        <v>2.5245000000000002</v>
      </c>
      <c r="F53" s="137">
        <v>0</v>
      </c>
      <c r="G53" s="5">
        <f t="shared" si="1"/>
        <v>0</v>
      </c>
    </row>
    <row r="54" spans="1:7" hidden="1" x14ac:dyDescent="0.35">
      <c r="A54" s="240" t="s">
        <v>158</v>
      </c>
      <c r="B54" s="241"/>
      <c r="C54" s="57" t="s">
        <v>206</v>
      </c>
      <c r="D54" s="28">
        <v>1</v>
      </c>
      <c r="E54" s="29">
        <v>4.009500000000001</v>
      </c>
      <c r="F54" s="137">
        <v>0</v>
      </c>
      <c r="G54" s="5">
        <f t="shared" si="1"/>
        <v>0</v>
      </c>
    </row>
    <row r="55" spans="1:7" hidden="1" x14ac:dyDescent="0.35">
      <c r="A55" s="240" t="s">
        <v>158</v>
      </c>
      <c r="B55" s="241"/>
      <c r="C55" s="57" t="s">
        <v>207</v>
      </c>
      <c r="D55" s="28">
        <v>1</v>
      </c>
      <c r="E55" s="29">
        <v>4.7520000000000007</v>
      </c>
      <c r="F55" s="137">
        <v>0</v>
      </c>
      <c r="G55" s="5">
        <f t="shared" si="1"/>
        <v>0</v>
      </c>
    </row>
    <row r="56" spans="1:7" hidden="1" x14ac:dyDescent="0.35">
      <c r="A56" s="240" t="s">
        <v>158</v>
      </c>
      <c r="B56" s="241"/>
      <c r="C56" s="57" t="s">
        <v>208</v>
      </c>
      <c r="D56" s="28">
        <v>1</v>
      </c>
      <c r="E56" s="29">
        <v>5.7240000000000011</v>
      </c>
      <c r="F56" s="137">
        <v>0</v>
      </c>
      <c r="G56" s="5">
        <f t="shared" si="1"/>
        <v>0</v>
      </c>
    </row>
    <row r="57" spans="1:7" hidden="1" x14ac:dyDescent="0.35">
      <c r="A57" s="240" t="s">
        <v>158</v>
      </c>
      <c r="B57" s="241"/>
      <c r="C57" s="57" t="s">
        <v>209</v>
      </c>
      <c r="D57" s="28">
        <v>1</v>
      </c>
      <c r="E57" s="29">
        <v>6.8309999999999995</v>
      </c>
      <c r="F57" s="137">
        <v>0</v>
      </c>
      <c r="G57" s="5">
        <f t="shared" si="1"/>
        <v>0</v>
      </c>
    </row>
    <row r="58" spans="1:7" hidden="1" x14ac:dyDescent="0.35">
      <c r="A58" s="240" t="s">
        <v>158</v>
      </c>
      <c r="B58" s="241"/>
      <c r="C58" s="57" t="s">
        <v>210</v>
      </c>
      <c r="D58" s="28">
        <v>1</v>
      </c>
      <c r="E58" s="29">
        <v>8.8964999999999996</v>
      </c>
      <c r="F58" s="137">
        <v>0</v>
      </c>
      <c r="G58" s="5">
        <f t="shared" si="1"/>
        <v>0</v>
      </c>
    </row>
    <row r="59" spans="1:7" hidden="1" x14ac:dyDescent="0.35">
      <c r="A59" s="240" t="s">
        <v>158</v>
      </c>
      <c r="B59" s="241"/>
      <c r="C59" s="57" t="s">
        <v>211</v>
      </c>
      <c r="D59" s="28">
        <v>1</v>
      </c>
      <c r="E59" s="29">
        <v>11.286</v>
      </c>
      <c r="F59" s="137">
        <v>0</v>
      </c>
      <c r="G59" s="5">
        <f t="shared" si="1"/>
        <v>0</v>
      </c>
    </row>
    <row r="60" spans="1:7" hidden="1" x14ac:dyDescent="0.35">
      <c r="A60" s="240" t="s">
        <v>158</v>
      </c>
      <c r="B60" s="241"/>
      <c r="C60" s="57" t="s">
        <v>212</v>
      </c>
      <c r="D60" s="28">
        <v>1</v>
      </c>
      <c r="E60" s="29">
        <v>2.5245000000000002</v>
      </c>
      <c r="F60" s="137">
        <v>0</v>
      </c>
      <c r="G60" s="5">
        <f t="shared" si="1"/>
        <v>0</v>
      </c>
    </row>
    <row r="61" spans="1:7" hidden="1" x14ac:dyDescent="0.35">
      <c r="A61" s="240" t="s">
        <v>158</v>
      </c>
      <c r="B61" s="241"/>
      <c r="C61" s="57" t="s">
        <v>213</v>
      </c>
      <c r="D61" s="28">
        <v>1</v>
      </c>
      <c r="E61" s="29">
        <v>4.009500000000001</v>
      </c>
      <c r="F61" s="137">
        <v>0</v>
      </c>
      <c r="G61" s="5">
        <f t="shared" si="1"/>
        <v>0</v>
      </c>
    </row>
    <row r="62" spans="1:7" hidden="1" x14ac:dyDescent="0.35">
      <c r="A62" s="240" t="s">
        <v>158</v>
      </c>
      <c r="B62" s="241"/>
      <c r="C62" s="57" t="s">
        <v>214</v>
      </c>
      <c r="D62" s="28">
        <v>1</v>
      </c>
      <c r="E62" s="29">
        <v>4.7520000000000007</v>
      </c>
      <c r="F62" s="137">
        <v>0</v>
      </c>
      <c r="G62" s="5">
        <f t="shared" si="1"/>
        <v>0</v>
      </c>
    </row>
    <row r="63" spans="1:7" hidden="1" x14ac:dyDescent="0.35">
      <c r="A63" s="240" t="s">
        <v>158</v>
      </c>
      <c r="B63" s="241"/>
      <c r="C63" s="57" t="s">
        <v>215</v>
      </c>
      <c r="D63" s="28">
        <v>1</v>
      </c>
      <c r="E63" s="29">
        <v>5.7240000000000011</v>
      </c>
      <c r="F63" s="137">
        <v>0</v>
      </c>
      <c r="G63" s="5">
        <f t="shared" si="1"/>
        <v>0</v>
      </c>
    </row>
    <row r="64" spans="1:7" hidden="1" x14ac:dyDescent="0.35">
      <c r="A64" s="240" t="s">
        <v>158</v>
      </c>
      <c r="B64" s="241"/>
      <c r="C64" s="57" t="s">
        <v>216</v>
      </c>
      <c r="D64" s="28">
        <v>1</v>
      </c>
      <c r="E64" s="29">
        <v>6.8309999999999995</v>
      </c>
      <c r="F64" s="137">
        <v>0</v>
      </c>
      <c r="G64" s="5">
        <f t="shared" si="1"/>
        <v>0</v>
      </c>
    </row>
    <row r="65" spans="1:7" hidden="1" x14ac:dyDescent="0.35">
      <c r="A65" s="240" t="s">
        <v>158</v>
      </c>
      <c r="B65" s="241"/>
      <c r="C65" s="57" t="s">
        <v>217</v>
      </c>
      <c r="D65" s="28">
        <v>1</v>
      </c>
      <c r="E65" s="29">
        <v>8.8964999999999996</v>
      </c>
      <c r="F65" s="137">
        <v>0</v>
      </c>
      <c r="G65" s="5">
        <f t="shared" si="1"/>
        <v>0</v>
      </c>
    </row>
    <row r="66" spans="1:7" hidden="1" x14ac:dyDescent="0.35">
      <c r="A66" s="240" t="s">
        <v>158</v>
      </c>
      <c r="B66" s="241"/>
      <c r="C66" s="57" t="s">
        <v>218</v>
      </c>
      <c r="D66" s="28">
        <v>1</v>
      </c>
      <c r="E66" s="29">
        <v>11.286</v>
      </c>
      <c r="F66" s="137">
        <v>0</v>
      </c>
      <c r="G66" s="5">
        <f t="shared" si="1"/>
        <v>0</v>
      </c>
    </row>
    <row r="67" spans="1:7" hidden="1" x14ac:dyDescent="0.35">
      <c r="A67" s="240" t="s">
        <v>158</v>
      </c>
      <c r="B67" s="241"/>
      <c r="C67" s="57" t="s">
        <v>219</v>
      </c>
      <c r="D67" s="28">
        <v>1</v>
      </c>
      <c r="E67" s="29">
        <v>5.9535000000000009</v>
      </c>
      <c r="F67" s="137">
        <v>0</v>
      </c>
      <c r="G67" s="5">
        <f t="shared" si="1"/>
        <v>0</v>
      </c>
    </row>
    <row r="68" spans="1:7" hidden="1" x14ac:dyDescent="0.35">
      <c r="A68" s="240" t="s">
        <v>158</v>
      </c>
      <c r="B68" s="241"/>
      <c r="C68" s="57" t="s">
        <v>220</v>
      </c>
      <c r="D68" s="28">
        <v>1</v>
      </c>
      <c r="E68" s="29">
        <v>6.9120000000000008</v>
      </c>
      <c r="F68" s="137">
        <v>0</v>
      </c>
      <c r="G68" s="5">
        <f t="shared" si="1"/>
        <v>0</v>
      </c>
    </row>
    <row r="69" spans="1:7" hidden="1" x14ac:dyDescent="0.35">
      <c r="A69" s="240" t="s">
        <v>158</v>
      </c>
      <c r="B69" s="241"/>
      <c r="C69" s="57" t="s">
        <v>221</v>
      </c>
      <c r="D69" s="28">
        <v>1</v>
      </c>
      <c r="E69" s="29">
        <v>8.2485000000000017</v>
      </c>
      <c r="F69" s="137">
        <v>0</v>
      </c>
      <c r="G69" s="5">
        <f t="shared" si="1"/>
        <v>0</v>
      </c>
    </row>
    <row r="70" spans="1:7" hidden="1" x14ac:dyDescent="0.35">
      <c r="A70" s="240" t="s">
        <v>158</v>
      </c>
      <c r="B70" s="241"/>
      <c r="C70" s="57" t="s">
        <v>222</v>
      </c>
      <c r="D70" s="28">
        <v>1</v>
      </c>
      <c r="E70" s="29">
        <v>12.96</v>
      </c>
      <c r="F70" s="137">
        <v>0</v>
      </c>
      <c r="G70" s="5">
        <f t="shared" si="1"/>
        <v>0</v>
      </c>
    </row>
    <row r="71" spans="1:7" hidden="1" x14ac:dyDescent="0.35">
      <c r="A71" s="240" t="s">
        <v>158</v>
      </c>
      <c r="B71" s="241"/>
      <c r="C71" s="57" t="s">
        <v>223</v>
      </c>
      <c r="D71" s="28">
        <v>1</v>
      </c>
      <c r="E71" s="29">
        <v>5.9535000000000009</v>
      </c>
      <c r="F71" s="137">
        <v>0</v>
      </c>
      <c r="G71" s="5">
        <f t="shared" ref="G71:G96" si="2">(E71/D71)*F71</f>
        <v>0</v>
      </c>
    </row>
    <row r="72" spans="1:7" hidden="1" x14ac:dyDescent="0.35">
      <c r="A72" s="240" t="s">
        <v>158</v>
      </c>
      <c r="B72" s="241"/>
      <c r="C72" s="57" t="s">
        <v>224</v>
      </c>
      <c r="D72" s="28">
        <v>1</v>
      </c>
      <c r="E72" s="29">
        <v>6.9120000000000008</v>
      </c>
      <c r="F72" s="137">
        <v>0</v>
      </c>
      <c r="G72" s="5">
        <f t="shared" si="2"/>
        <v>0</v>
      </c>
    </row>
    <row r="73" spans="1:7" hidden="1" x14ac:dyDescent="0.35">
      <c r="A73" s="240" t="s">
        <v>158</v>
      </c>
      <c r="B73" s="241"/>
      <c r="C73" s="57" t="s">
        <v>225</v>
      </c>
      <c r="D73" s="28">
        <v>1</v>
      </c>
      <c r="E73" s="29">
        <v>8.2485000000000017</v>
      </c>
      <c r="F73" s="137">
        <v>0</v>
      </c>
      <c r="G73" s="5">
        <f t="shared" si="2"/>
        <v>0</v>
      </c>
    </row>
    <row r="74" spans="1:7" hidden="1" x14ac:dyDescent="0.35">
      <c r="A74" s="240" t="s">
        <v>158</v>
      </c>
      <c r="B74" s="241"/>
      <c r="C74" s="57" t="s">
        <v>226</v>
      </c>
      <c r="D74" s="28">
        <v>1</v>
      </c>
      <c r="E74" s="29">
        <v>12.96</v>
      </c>
      <c r="F74" s="137">
        <v>0</v>
      </c>
      <c r="G74" s="5">
        <f t="shared" si="2"/>
        <v>0</v>
      </c>
    </row>
    <row r="75" spans="1:7" hidden="1" x14ac:dyDescent="0.35">
      <c r="A75" s="240" t="s">
        <v>158</v>
      </c>
      <c r="B75" s="241"/>
      <c r="C75" s="57" t="s">
        <v>227</v>
      </c>
      <c r="D75" s="28">
        <v>1</v>
      </c>
      <c r="E75" s="29">
        <v>6.3719999999999999</v>
      </c>
      <c r="F75" s="137">
        <v>0</v>
      </c>
      <c r="G75" s="5">
        <f t="shared" si="2"/>
        <v>0</v>
      </c>
    </row>
    <row r="76" spans="1:7" hidden="1" x14ac:dyDescent="0.35">
      <c r="A76" s="240" t="s">
        <v>158</v>
      </c>
      <c r="B76" s="241"/>
      <c r="C76" s="57" t="s">
        <v>228</v>
      </c>
      <c r="D76" s="28">
        <v>1</v>
      </c>
      <c r="E76" s="29">
        <v>6.9390000000000001</v>
      </c>
      <c r="F76" s="137">
        <v>0</v>
      </c>
      <c r="G76" s="5">
        <f t="shared" si="2"/>
        <v>0</v>
      </c>
    </row>
    <row r="77" spans="1:7" hidden="1" x14ac:dyDescent="0.35">
      <c r="A77" s="240" t="s">
        <v>158</v>
      </c>
      <c r="B77" s="241"/>
      <c r="C77" s="57" t="s">
        <v>229</v>
      </c>
      <c r="D77" s="28">
        <v>1</v>
      </c>
      <c r="E77" s="29">
        <v>7.452</v>
      </c>
      <c r="F77" s="137">
        <v>0</v>
      </c>
      <c r="G77" s="5">
        <f t="shared" si="2"/>
        <v>0</v>
      </c>
    </row>
    <row r="78" spans="1:7" hidden="1" x14ac:dyDescent="0.35">
      <c r="A78" s="240" t="s">
        <v>158</v>
      </c>
      <c r="B78" s="241"/>
      <c r="C78" s="57" t="s">
        <v>230</v>
      </c>
      <c r="D78" s="28">
        <v>1</v>
      </c>
      <c r="E78" s="29">
        <v>7.6950000000000012</v>
      </c>
      <c r="F78" s="137">
        <v>0</v>
      </c>
      <c r="G78" s="5">
        <f t="shared" si="2"/>
        <v>0</v>
      </c>
    </row>
    <row r="79" spans="1:7" hidden="1" x14ac:dyDescent="0.35">
      <c r="A79" s="240" t="s">
        <v>158</v>
      </c>
      <c r="B79" s="241"/>
      <c r="C79" s="57" t="s">
        <v>231</v>
      </c>
      <c r="D79" s="28">
        <v>1</v>
      </c>
      <c r="E79" s="29">
        <v>8.9235000000000007</v>
      </c>
      <c r="F79" s="137">
        <v>0</v>
      </c>
      <c r="G79" s="5">
        <f t="shared" si="2"/>
        <v>0</v>
      </c>
    </row>
    <row r="80" spans="1:7" hidden="1" x14ac:dyDescent="0.35">
      <c r="A80" s="240" t="s">
        <v>158</v>
      </c>
      <c r="B80" s="241"/>
      <c r="C80" s="57" t="s">
        <v>232</v>
      </c>
      <c r="D80" s="28">
        <v>1</v>
      </c>
      <c r="E80" s="29">
        <v>3.915</v>
      </c>
      <c r="F80" s="137">
        <v>0</v>
      </c>
      <c r="G80" s="5">
        <f t="shared" si="2"/>
        <v>0</v>
      </c>
    </row>
    <row r="81" spans="1:7" hidden="1" x14ac:dyDescent="0.35">
      <c r="A81" s="240" t="s">
        <v>158</v>
      </c>
      <c r="B81" s="241"/>
      <c r="C81" s="57" t="s">
        <v>233</v>
      </c>
      <c r="D81" s="28">
        <v>1</v>
      </c>
      <c r="E81" s="29">
        <v>6.8715000000000002</v>
      </c>
      <c r="F81" s="137">
        <v>0</v>
      </c>
      <c r="G81" s="5">
        <f t="shared" si="2"/>
        <v>0</v>
      </c>
    </row>
    <row r="82" spans="1:7" hidden="1" x14ac:dyDescent="0.35">
      <c r="A82" s="240" t="s">
        <v>158</v>
      </c>
      <c r="B82" s="241"/>
      <c r="C82" s="57" t="s">
        <v>234</v>
      </c>
      <c r="D82" s="28">
        <v>1</v>
      </c>
      <c r="E82" s="29">
        <v>7.5870000000000006</v>
      </c>
      <c r="F82" s="137">
        <v>0</v>
      </c>
      <c r="G82" s="5">
        <f t="shared" si="2"/>
        <v>0</v>
      </c>
    </row>
    <row r="83" spans="1:7" hidden="1" x14ac:dyDescent="0.35">
      <c r="A83" s="240" t="s">
        <v>158</v>
      </c>
      <c r="B83" s="241"/>
      <c r="C83" s="57" t="s">
        <v>235</v>
      </c>
      <c r="D83" s="28">
        <v>1</v>
      </c>
      <c r="E83" s="29">
        <v>8.0460000000000012</v>
      </c>
      <c r="F83" s="137">
        <v>0</v>
      </c>
      <c r="G83" s="5">
        <f t="shared" si="2"/>
        <v>0</v>
      </c>
    </row>
    <row r="84" spans="1:7" hidden="1" x14ac:dyDescent="0.35">
      <c r="A84" s="240" t="s">
        <v>158</v>
      </c>
      <c r="B84" s="241"/>
      <c r="C84" s="57" t="s">
        <v>236</v>
      </c>
      <c r="D84" s="28">
        <v>1</v>
      </c>
      <c r="E84" s="29">
        <v>8.2620000000000005</v>
      </c>
      <c r="F84" s="137">
        <v>0</v>
      </c>
      <c r="G84" s="5">
        <f t="shared" si="2"/>
        <v>0</v>
      </c>
    </row>
    <row r="85" spans="1:7" hidden="1" x14ac:dyDescent="0.35">
      <c r="A85" s="240" t="s">
        <v>158</v>
      </c>
      <c r="B85" s="241"/>
      <c r="C85" s="57" t="s">
        <v>237</v>
      </c>
      <c r="D85" s="28">
        <v>1</v>
      </c>
      <c r="E85" s="29">
        <v>9.8145000000000007</v>
      </c>
      <c r="F85" s="137">
        <v>0</v>
      </c>
      <c r="G85" s="5">
        <f t="shared" si="2"/>
        <v>0</v>
      </c>
    </row>
    <row r="86" spans="1:7" hidden="1" x14ac:dyDescent="0.35">
      <c r="A86" s="240" t="s">
        <v>158</v>
      </c>
      <c r="B86" s="241"/>
      <c r="C86" s="57" t="s">
        <v>238</v>
      </c>
      <c r="D86" s="28">
        <v>1</v>
      </c>
      <c r="E86" s="29">
        <v>10.341000000000001</v>
      </c>
      <c r="F86" s="137">
        <v>0</v>
      </c>
      <c r="G86" s="5">
        <f t="shared" si="2"/>
        <v>0</v>
      </c>
    </row>
    <row r="87" spans="1:7" hidden="1" x14ac:dyDescent="0.35">
      <c r="A87" s="240" t="s">
        <v>158</v>
      </c>
      <c r="B87" s="241"/>
      <c r="C87" s="57" t="s">
        <v>239</v>
      </c>
      <c r="D87" s="28">
        <v>1</v>
      </c>
      <c r="E87" s="29">
        <v>11.218500000000001</v>
      </c>
      <c r="F87" s="137">
        <v>0</v>
      </c>
      <c r="G87" s="5">
        <f t="shared" si="2"/>
        <v>0</v>
      </c>
    </row>
    <row r="88" spans="1:7" hidden="1" x14ac:dyDescent="0.35">
      <c r="A88" s="240" t="s">
        <v>158</v>
      </c>
      <c r="B88" s="241"/>
      <c r="C88" s="57" t="s">
        <v>240</v>
      </c>
      <c r="D88" s="28">
        <v>1</v>
      </c>
      <c r="E88" s="29">
        <v>12.690000000000001</v>
      </c>
      <c r="F88" s="137">
        <v>0</v>
      </c>
      <c r="G88" s="5">
        <f t="shared" si="2"/>
        <v>0</v>
      </c>
    </row>
    <row r="89" spans="1:7" hidden="1" x14ac:dyDescent="0.35">
      <c r="A89" s="240" t="s">
        <v>158</v>
      </c>
      <c r="B89" s="241"/>
      <c r="C89" s="57" t="s">
        <v>241</v>
      </c>
      <c r="D89" s="28">
        <v>1</v>
      </c>
      <c r="E89" s="29">
        <v>14.796000000000003</v>
      </c>
      <c r="F89" s="137">
        <v>0</v>
      </c>
      <c r="G89" s="5">
        <f t="shared" si="2"/>
        <v>0</v>
      </c>
    </row>
    <row r="90" spans="1:7" hidden="1" x14ac:dyDescent="0.35">
      <c r="A90" s="240" t="s">
        <v>158</v>
      </c>
      <c r="B90" s="241"/>
      <c r="C90" s="57" t="s">
        <v>242</v>
      </c>
      <c r="D90" s="28">
        <v>1</v>
      </c>
      <c r="E90" s="29">
        <v>16.9695</v>
      </c>
      <c r="F90" s="137">
        <v>0</v>
      </c>
      <c r="G90" s="5">
        <f t="shared" si="2"/>
        <v>0</v>
      </c>
    </row>
    <row r="91" spans="1:7" hidden="1" x14ac:dyDescent="0.35">
      <c r="A91" s="240" t="s">
        <v>158</v>
      </c>
      <c r="B91" s="241"/>
      <c r="C91" s="57" t="s">
        <v>243</v>
      </c>
      <c r="D91" s="28">
        <v>1</v>
      </c>
      <c r="E91" s="29">
        <v>3.7395000000000005</v>
      </c>
      <c r="F91" s="137">
        <v>0</v>
      </c>
      <c r="G91" s="5">
        <f t="shared" si="2"/>
        <v>0</v>
      </c>
    </row>
    <row r="92" spans="1:7" hidden="1" x14ac:dyDescent="0.35">
      <c r="A92" s="240" t="s">
        <v>158</v>
      </c>
      <c r="B92" s="241"/>
      <c r="C92" s="57" t="s">
        <v>244</v>
      </c>
      <c r="D92" s="28">
        <v>1</v>
      </c>
      <c r="E92" s="29">
        <v>3.7395000000000005</v>
      </c>
      <c r="F92" s="137">
        <v>0</v>
      </c>
      <c r="G92" s="5">
        <f t="shared" si="2"/>
        <v>0</v>
      </c>
    </row>
    <row r="93" spans="1:7" hidden="1" x14ac:dyDescent="0.35">
      <c r="A93" s="240" t="s">
        <v>158</v>
      </c>
      <c r="B93" s="241"/>
      <c r="C93" s="57" t="s">
        <v>245</v>
      </c>
      <c r="D93" s="28">
        <v>1</v>
      </c>
      <c r="E93" s="29">
        <v>3.7395000000000005</v>
      </c>
      <c r="F93" s="137">
        <v>0</v>
      </c>
      <c r="G93" s="5">
        <f t="shared" si="2"/>
        <v>0</v>
      </c>
    </row>
    <row r="94" spans="1:7" hidden="1" x14ac:dyDescent="0.35">
      <c r="A94" s="240" t="s">
        <v>158</v>
      </c>
      <c r="B94" s="241"/>
      <c r="C94" s="57" t="s">
        <v>246</v>
      </c>
      <c r="D94" s="28">
        <v>1</v>
      </c>
      <c r="E94" s="29">
        <v>1.4715000000000003</v>
      </c>
      <c r="F94" s="137">
        <v>0</v>
      </c>
      <c r="G94" s="5">
        <f t="shared" si="2"/>
        <v>0</v>
      </c>
    </row>
    <row r="95" spans="1:7" hidden="1" x14ac:dyDescent="0.35">
      <c r="A95" s="240" t="s">
        <v>158</v>
      </c>
      <c r="B95" s="241"/>
      <c r="C95" s="57" t="s">
        <v>247</v>
      </c>
      <c r="D95" s="28">
        <v>1</v>
      </c>
      <c r="E95" s="29">
        <v>1.2689999999999999</v>
      </c>
      <c r="F95" s="137">
        <v>0</v>
      </c>
      <c r="G95" s="5">
        <f t="shared" si="2"/>
        <v>0</v>
      </c>
    </row>
    <row r="96" spans="1:7" hidden="1" x14ac:dyDescent="0.35">
      <c r="A96" s="245" t="s">
        <v>158</v>
      </c>
      <c r="B96" s="246"/>
      <c r="C96" s="64" t="s">
        <v>248</v>
      </c>
      <c r="D96" s="65">
        <v>1</v>
      </c>
      <c r="E96" s="66">
        <v>3.105</v>
      </c>
      <c r="F96" s="138">
        <v>0</v>
      </c>
      <c r="G96" s="27">
        <f t="shared" si="2"/>
        <v>0</v>
      </c>
    </row>
    <row r="97" spans="1:62" x14ac:dyDescent="0.35">
      <c r="A97" s="120" t="s">
        <v>667</v>
      </c>
      <c r="B97" s="120"/>
      <c r="C97" s="121"/>
      <c r="D97" s="121"/>
      <c r="E97" s="121"/>
      <c r="F97" s="121"/>
      <c r="G97" s="121"/>
    </row>
    <row r="98" spans="1:62" x14ac:dyDescent="0.35">
      <c r="A98" s="236" t="s">
        <v>733</v>
      </c>
      <c r="B98" s="237"/>
      <c r="C98" s="46" t="s">
        <v>635</v>
      </c>
      <c r="D98" s="22">
        <v>1</v>
      </c>
      <c r="E98" s="5">
        <v>5.0949000000000009</v>
      </c>
      <c r="F98" s="1">
        <v>0</v>
      </c>
      <c r="G98" s="27">
        <f>E98*F98</f>
        <v>0</v>
      </c>
    </row>
    <row r="99" spans="1:62" x14ac:dyDescent="0.35">
      <c r="A99" s="236" t="s">
        <v>735</v>
      </c>
      <c r="B99" s="237"/>
      <c r="C99" s="46" t="s">
        <v>636</v>
      </c>
      <c r="D99" s="22">
        <v>1</v>
      </c>
      <c r="E99" s="5">
        <v>5.5217699999999992</v>
      </c>
      <c r="F99" s="1">
        <v>0</v>
      </c>
      <c r="G99" s="27">
        <f>E99*F99</f>
        <v>0</v>
      </c>
    </row>
    <row r="100" spans="1:62" x14ac:dyDescent="0.35">
      <c r="A100" s="198" t="s">
        <v>734</v>
      </c>
      <c r="B100" s="198"/>
      <c r="C100" s="46" t="s">
        <v>637</v>
      </c>
      <c r="D100" s="22">
        <v>1</v>
      </c>
      <c r="E100" s="5">
        <v>5.5217699999999992</v>
      </c>
      <c r="F100" s="1">
        <v>0</v>
      </c>
      <c r="G100" s="5">
        <f>E100*F100</f>
        <v>0</v>
      </c>
    </row>
    <row r="101" spans="1:62" x14ac:dyDescent="0.35">
      <c r="A101" s="198" t="s">
        <v>987</v>
      </c>
      <c r="B101" s="198"/>
      <c r="C101" s="46" t="s">
        <v>998</v>
      </c>
      <c r="D101" s="22">
        <v>1</v>
      </c>
      <c r="E101" s="5">
        <v>6.5407500000000001</v>
      </c>
      <c r="F101" s="1">
        <v>0</v>
      </c>
      <c r="G101" s="5">
        <f t="shared" ref="G101:G102" si="3">E101*F101</f>
        <v>0</v>
      </c>
      <c r="BH101" s="52"/>
      <c r="BI101" s="52"/>
      <c r="BJ101" s="52"/>
    </row>
    <row r="102" spans="1:62" x14ac:dyDescent="0.35">
      <c r="A102" s="198" t="s">
        <v>988</v>
      </c>
      <c r="B102" s="198"/>
      <c r="C102" s="46" t="s">
        <v>999</v>
      </c>
      <c r="D102" s="22">
        <v>1</v>
      </c>
      <c r="E102" s="5">
        <v>6.5407500000000001</v>
      </c>
      <c r="F102" s="1">
        <v>0</v>
      </c>
      <c r="G102" s="5">
        <f t="shared" si="3"/>
        <v>0</v>
      </c>
    </row>
    <row r="103" spans="1:62" x14ac:dyDescent="0.35">
      <c r="A103" s="247" t="s">
        <v>668</v>
      </c>
      <c r="B103" s="247"/>
      <c r="C103" s="247"/>
      <c r="D103" s="247"/>
      <c r="E103" s="247"/>
      <c r="F103" s="247"/>
      <c r="G103" s="247"/>
    </row>
    <row r="104" spans="1:62" x14ac:dyDescent="0.35">
      <c r="A104" s="236" t="s">
        <v>732</v>
      </c>
      <c r="B104" s="237"/>
      <c r="C104" s="46" t="s">
        <v>693</v>
      </c>
      <c r="D104" s="22">
        <v>1</v>
      </c>
      <c r="E104" s="5">
        <v>2.0792700000000002</v>
      </c>
      <c r="F104" s="1">
        <v>0</v>
      </c>
      <c r="G104" s="27">
        <f>E104*F104</f>
        <v>0</v>
      </c>
    </row>
    <row r="105" spans="1:62" x14ac:dyDescent="0.35">
      <c r="A105" s="198" t="s">
        <v>731</v>
      </c>
      <c r="B105" s="198"/>
      <c r="C105" s="46" t="s">
        <v>643</v>
      </c>
      <c r="D105" s="22">
        <v>1</v>
      </c>
      <c r="E105" s="5">
        <v>8.344619999999999</v>
      </c>
      <c r="F105" s="1">
        <v>0</v>
      </c>
      <c r="G105" s="5">
        <f>E105*F105</f>
        <v>0</v>
      </c>
    </row>
    <row r="106" spans="1:62" x14ac:dyDescent="0.35">
      <c r="A106" s="238" t="s">
        <v>669</v>
      </c>
      <c r="B106" s="238"/>
      <c r="C106" s="238"/>
      <c r="D106" s="238"/>
      <c r="E106" s="238"/>
      <c r="F106" s="238"/>
      <c r="G106" s="238"/>
    </row>
    <row r="107" spans="1:62" x14ac:dyDescent="0.35">
      <c r="A107" s="234" t="s">
        <v>733</v>
      </c>
      <c r="B107" s="235"/>
      <c r="C107" s="46" t="s">
        <v>638</v>
      </c>
      <c r="D107" s="22">
        <v>1</v>
      </c>
      <c r="E107" s="5">
        <v>5.9761799999999994</v>
      </c>
      <c r="F107" s="1">
        <v>0</v>
      </c>
      <c r="G107" s="27">
        <f>E107*F107</f>
        <v>0</v>
      </c>
    </row>
    <row r="108" spans="1:62" x14ac:dyDescent="0.35">
      <c r="A108" s="236" t="s">
        <v>736</v>
      </c>
      <c r="B108" s="237"/>
      <c r="C108" s="46" t="s">
        <v>639</v>
      </c>
      <c r="D108" s="22">
        <v>1</v>
      </c>
      <c r="E108" s="5">
        <v>8.0141399999999994</v>
      </c>
      <c r="F108" s="1">
        <v>0</v>
      </c>
      <c r="G108" s="27">
        <f>E108*F108</f>
        <v>0</v>
      </c>
    </row>
    <row r="109" spans="1:62" x14ac:dyDescent="0.35">
      <c r="A109" s="198" t="s">
        <v>734</v>
      </c>
      <c r="B109" s="198"/>
      <c r="C109" s="46" t="s">
        <v>640</v>
      </c>
      <c r="D109" s="22">
        <v>1</v>
      </c>
      <c r="E109" s="5">
        <v>6.4168199999999995</v>
      </c>
      <c r="F109" s="1">
        <v>0</v>
      </c>
      <c r="G109" s="5">
        <f>E109*F109</f>
        <v>0</v>
      </c>
    </row>
    <row r="110" spans="1:62" x14ac:dyDescent="0.35">
      <c r="A110" s="198" t="s">
        <v>987</v>
      </c>
      <c r="B110" s="198"/>
      <c r="C110" s="46" t="s">
        <v>1000</v>
      </c>
      <c r="D110" s="22">
        <v>1</v>
      </c>
      <c r="E110" s="5">
        <v>6.4168199999999995</v>
      </c>
      <c r="F110" s="1">
        <v>0</v>
      </c>
      <c r="G110" s="5">
        <f t="shared" ref="G110:G111" si="4">E110*F110</f>
        <v>0</v>
      </c>
    </row>
    <row r="111" spans="1:62" x14ac:dyDescent="0.35">
      <c r="A111" s="198" t="s">
        <v>988</v>
      </c>
      <c r="B111" s="198"/>
      <c r="C111" s="46" t="s">
        <v>1001</v>
      </c>
      <c r="D111" s="22">
        <v>1</v>
      </c>
      <c r="E111" s="5">
        <v>8.0141399999999994</v>
      </c>
      <c r="F111" s="1">
        <v>0</v>
      </c>
      <c r="G111" s="5">
        <f t="shared" si="4"/>
        <v>0</v>
      </c>
    </row>
    <row r="112" spans="1:62" x14ac:dyDescent="0.35">
      <c r="A112" s="238" t="s">
        <v>670</v>
      </c>
      <c r="B112" s="238"/>
      <c r="C112" s="238"/>
      <c r="D112" s="238"/>
      <c r="E112" s="238"/>
      <c r="F112" s="238"/>
      <c r="G112" s="238"/>
    </row>
    <row r="113" spans="1:7" x14ac:dyDescent="0.35">
      <c r="A113" s="234" t="s">
        <v>728</v>
      </c>
      <c r="B113" s="234"/>
      <c r="C113" s="46" t="s">
        <v>647</v>
      </c>
      <c r="D113" s="22">
        <v>1</v>
      </c>
      <c r="E113" s="5">
        <v>10.355040000000001</v>
      </c>
      <c r="F113" s="1">
        <v>0</v>
      </c>
      <c r="G113" s="27">
        <f>E113*F113</f>
        <v>0</v>
      </c>
    </row>
    <row r="114" spans="1:7" x14ac:dyDescent="0.35">
      <c r="A114" s="236" t="s">
        <v>729</v>
      </c>
      <c r="B114" s="237"/>
      <c r="C114" s="46" t="s">
        <v>648</v>
      </c>
      <c r="D114" s="22">
        <v>1</v>
      </c>
      <c r="E114" s="14">
        <v>7.4771099999999997</v>
      </c>
      <c r="F114" s="1">
        <v>0</v>
      </c>
      <c r="G114" s="27">
        <f>E114*F114</f>
        <v>0</v>
      </c>
    </row>
    <row r="115" spans="1:7" x14ac:dyDescent="0.35">
      <c r="A115" s="198" t="s">
        <v>730</v>
      </c>
      <c r="B115" s="198"/>
      <c r="C115" s="46" t="s">
        <v>649</v>
      </c>
      <c r="D115" s="22">
        <v>1</v>
      </c>
      <c r="E115" s="5">
        <v>8.344619999999999</v>
      </c>
      <c r="F115" s="1">
        <v>0</v>
      </c>
      <c r="G115" s="5">
        <f>E115*F115</f>
        <v>0</v>
      </c>
    </row>
    <row r="116" spans="1:7" x14ac:dyDescent="0.35">
      <c r="A116" s="198" t="s">
        <v>989</v>
      </c>
      <c r="B116" s="198"/>
      <c r="C116" s="46" t="s">
        <v>1002</v>
      </c>
      <c r="D116" s="22">
        <v>1</v>
      </c>
      <c r="E116" s="5">
        <v>10.203569999999999</v>
      </c>
      <c r="F116" s="1">
        <v>0</v>
      </c>
      <c r="G116" s="5">
        <f t="shared" ref="G116:G122" si="5">E116*F116</f>
        <v>0</v>
      </c>
    </row>
    <row r="117" spans="1:7" x14ac:dyDescent="0.35">
      <c r="A117" s="198" t="s">
        <v>990</v>
      </c>
      <c r="B117" s="198"/>
      <c r="C117" s="46" t="s">
        <v>1003</v>
      </c>
      <c r="D117" s="22">
        <v>1</v>
      </c>
      <c r="E117" s="5">
        <v>10.203569999999999</v>
      </c>
      <c r="F117" s="1">
        <v>0</v>
      </c>
      <c r="G117" s="5">
        <f t="shared" si="5"/>
        <v>0</v>
      </c>
    </row>
    <row r="118" spans="1:7" x14ac:dyDescent="0.35">
      <c r="A118" s="198" t="s">
        <v>991</v>
      </c>
      <c r="B118" s="198"/>
      <c r="C118" s="46" t="s">
        <v>1004</v>
      </c>
      <c r="D118" s="22">
        <v>1</v>
      </c>
      <c r="E118" s="5">
        <v>19.236690000000003</v>
      </c>
      <c r="F118" s="1">
        <v>0</v>
      </c>
      <c r="G118" s="5">
        <f t="shared" si="5"/>
        <v>0</v>
      </c>
    </row>
    <row r="119" spans="1:7" x14ac:dyDescent="0.35">
      <c r="A119" s="198" t="s">
        <v>992</v>
      </c>
      <c r="B119" s="198"/>
      <c r="C119" s="46" t="s">
        <v>1005</v>
      </c>
      <c r="D119" s="22">
        <v>1</v>
      </c>
      <c r="E119" s="5">
        <v>13.659840000000001</v>
      </c>
      <c r="F119" s="1">
        <v>0</v>
      </c>
      <c r="G119" s="5">
        <f t="shared" si="5"/>
        <v>0</v>
      </c>
    </row>
    <row r="120" spans="1:7" x14ac:dyDescent="0.35">
      <c r="A120" s="198" t="s">
        <v>993</v>
      </c>
      <c r="B120" s="198"/>
      <c r="C120" s="46" t="s">
        <v>1006</v>
      </c>
      <c r="D120" s="22">
        <v>1</v>
      </c>
      <c r="E120" s="5">
        <v>15.133230000000001</v>
      </c>
      <c r="F120" s="1">
        <v>0</v>
      </c>
      <c r="G120" s="5">
        <f t="shared" si="5"/>
        <v>0</v>
      </c>
    </row>
    <row r="121" spans="1:7" x14ac:dyDescent="0.35">
      <c r="A121" s="198" t="s">
        <v>994</v>
      </c>
      <c r="B121" s="198"/>
      <c r="C121" s="46" t="s">
        <v>1007</v>
      </c>
      <c r="D121" s="22">
        <v>1</v>
      </c>
      <c r="E121" s="5">
        <v>17.735760000000003</v>
      </c>
      <c r="F121" s="1">
        <v>0</v>
      </c>
      <c r="G121" s="5">
        <f t="shared" si="5"/>
        <v>0</v>
      </c>
    </row>
    <row r="122" spans="1:7" x14ac:dyDescent="0.35">
      <c r="A122" s="198" t="s">
        <v>995</v>
      </c>
      <c r="B122" s="198"/>
      <c r="C122" s="46" t="s">
        <v>1008</v>
      </c>
      <c r="D122" s="22">
        <v>1</v>
      </c>
      <c r="E122" s="5">
        <v>17.735760000000003</v>
      </c>
      <c r="F122" s="1">
        <v>0</v>
      </c>
      <c r="G122" s="5">
        <f t="shared" si="5"/>
        <v>0</v>
      </c>
    </row>
    <row r="123" spans="1:7" x14ac:dyDescent="0.35">
      <c r="A123" s="238" t="s">
        <v>671</v>
      </c>
      <c r="B123" s="238"/>
      <c r="C123" s="238"/>
      <c r="D123" s="238"/>
      <c r="E123" s="238"/>
      <c r="F123" s="238"/>
      <c r="G123" s="238"/>
    </row>
    <row r="124" spans="1:7" x14ac:dyDescent="0.35">
      <c r="A124" s="236" t="s">
        <v>737</v>
      </c>
      <c r="B124" s="244"/>
      <c r="C124" s="61" t="s">
        <v>659</v>
      </c>
      <c r="D124" s="79">
        <v>1</v>
      </c>
      <c r="E124" s="14">
        <v>9.8868599999999986</v>
      </c>
      <c r="F124" s="1">
        <v>0</v>
      </c>
      <c r="G124" s="27">
        <f>E124*F124</f>
        <v>0</v>
      </c>
    </row>
    <row r="125" spans="1:7" x14ac:dyDescent="0.35">
      <c r="A125" s="236" t="s">
        <v>738</v>
      </c>
      <c r="B125" s="244"/>
      <c r="C125" s="61" t="s">
        <v>660</v>
      </c>
      <c r="D125" s="79">
        <v>1</v>
      </c>
      <c r="E125" s="14">
        <v>11.16747</v>
      </c>
      <c r="F125" s="1">
        <v>0</v>
      </c>
      <c r="G125" s="27">
        <f>E125*F125</f>
        <v>0</v>
      </c>
    </row>
    <row r="126" spans="1:7" x14ac:dyDescent="0.35">
      <c r="A126" s="236" t="s">
        <v>739</v>
      </c>
      <c r="B126" s="244"/>
      <c r="C126" s="61" t="s">
        <v>661</v>
      </c>
      <c r="D126" s="79">
        <v>1</v>
      </c>
      <c r="E126" s="14">
        <v>12.2553</v>
      </c>
      <c r="F126" s="1">
        <v>0</v>
      </c>
      <c r="G126" s="27">
        <f>E126*F126</f>
        <v>0</v>
      </c>
    </row>
    <row r="127" spans="1:7" x14ac:dyDescent="0.35">
      <c r="A127" s="236" t="s">
        <v>740</v>
      </c>
      <c r="B127" s="244"/>
      <c r="C127" s="61" t="s">
        <v>662</v>
      </c>
      <c r="D127" s="79">
        <v>1</v>
      </c>
      <c r="E127" s="14">
        <v>13.54968</v>
      </c>
      <c r="F127" s="1">
        <v>0</v>
      </c>
      <c r="G127" s="27">
        <f>E127*F127</f>
        <v>0</v>
      </c>
    </row>
    <row r="128" spans="1:7" x14ac:dyDescent="0.35">
      <c r="A128" s="198" t="s">
        <v>741</v>
      </c>
      <c r="B128" s="180"/>
      <c r="C128" s="61" t="s">
        <v>663</v>
      </c>
      <c r="D128" s="79">
        <v>1</v>
      </c>
      <c r="E128" s="14">
        <v>15.573869999999999</v>
      </c>
      <c r="F128" s="1">
        <v>0</v>
      </c>
      <c r="G128" s="5">
        <f>E128*F128</f>
        <v>0</v>
      </c>
    </row>
    <row r="129" spans="1:7" x14ac:dyDescent="0.35">
      <c r="A129" s="198" t="s">
        <v>742</v>
      </c>
      <c r="B129" s="180"/>
      <c r="C129" s="61" t="s">
        <v>664</v>
      </c>
      <c r="D129" s="79">
        <v>1</v>
      </c>
      <c r="E129" s="14">
        <v>18.093779999999999</v>
      </c>
      <c r="F129" s="1">
        <v>0</v>
      </c>
      <c r="G129" s="5">
        <f t="shared" ref="G129:G130" si="6">E129*F129</f>
        <v>0</v>
      </c>
    </row>
    <row r="130" spans="1:7" x14ac:dyDescent="0.35">
      <c r="A130" s="198" t="s">
        <v>743</v>
      </c>
      <c r="B130" s="180"/>
      <c r="C130" s="61" t="s">
        <v>665</v>
      </c>
      <c r="D130" s="79">
        <v>1</v>
      </c>
      <c r="E130" s="14">
        <v>21.550050000000002</v>
      </c>
      <c r="F130" s="1">
        <v>0</v>
      </c>
      <c r="G130" s="5">
        <f t="shared" si="6"/>
        <v>0</v>
      </c>
    </row>
    <row r="131" spans="1:7" x14ac:dyDescent="0.35">
      <c r="A131" s="238" t="s">
        <v>672</v>
      </c>
      <c r="B131" s="238"/>
      <c r="C131" s="238"/>
      <c r="D131" s="238"/>
      <c r="E131" s="238"/>
      <c r="F131" s="238"/>
      <c r="G131" s="238"/>
    </row>
    <row r="132" spans="1:7" x14ac:dyDescent="0.35">
      <c r="A132" s="236" t="s">
        <v>744</v>
      </c>
      <c r="B132" s="237"/>
      <c r="C132" s="46" t="s">
        <v>644</v>
      </c>
      <c r="D132" s="22">
        <v>1</v>
      </c>
      <c r="E132" s="5">
        <v>9.3498300000000008</v>
      </c>
      <c r="F132" s="1">
        <v>0</v>
      </c>
      <c r="G132" s="27">
        <f>E132*F132</f>
        <v>0</v>
      </c>
    </row>
    <row r="133" spans="1:7" x14ac:dyDescent="0.35">
      <c r="A133" s="236" t="s">
        <v>745</v>
      </c>
      <c r="B133" s="237"/>
      <c r="C133" s="46" t="s">
        <v>645</v>
      </c>
      <c r="D133" s="22">
        <v>1</v>
      </c>
      <c r="E133" s="5">
        <v>9.3498300000000008</v>
      </c>
      <c r="F133" s="1">
        <v>0</v>
      </c>
      <c r="G133" s="27">
        <f>E133*F133</f>
        <v>0</v>
      </c>
    </row>
    <row r="134" spans="1:7" x14ac:dyDescent="0.35">
      <c r="A134" s="234" t="s">
        <v>746</v>
      </c>
      <c r="B134" s="235"/>
      <c r="C134" s="46" t="s">
        <v>646</v>
      </c>
      <c r="D134" s="22">
        <v>1</v>
      </c>
      <c r="E134" s="5">
        <v>9.3498300000000008</v>
      </c>
      <c r="F134" s="1">
        <v>0</v>
      </c>
      <c r="G134" s="5">
        <f>E134*F134</f>
        <v>0</v>
      </c>
    </row>
    <row r="135" spans="1:7" x14ac:dyDescent="0.35">
      <c r="A135" s="238" t="s">
        <v>673</v>
      </c>
      <c r="B135" s="238"/>
      <c r="C135" s="238"/>
      <c r="D135" s="238"/>
      <c r="E135" s="238"/>
      <c r="F135" s="238"/>
      <c r="G135" s="238"/>
    </row>
    <row r="136" spans="1:7" x14ac:dyDescent="0.35">
      <c r="A136" s="236" t="s">
        <v>737</v>
      </c>
      <c r="B136" s="237"/>
      <c r="C136" s="46" t="s">
        <v>650</v>
      </c>
      <c r="D136" s="22">
        <v>1</v>
      </c>
      <c r="E136" s="5">
        <v>13.040190000000001</v>
      </c>
      <c r="F136" s="1">
        <v>0</v>
      </c>
      <c r="G136" s="27">
        <f>E136*F136</f>
        <v>0</v>
      </c>
    </row>
    <row r="137" spans="1:7" x14ac:dyDescent="0.35">
      <c r="A137" s="236" t="s">
        <v>739</v>
      </c>
      <c r="B137" s="237"/>
      <c r="C137" s="46" t="s">
        <v>651</v>
      </c>
      <c r="D137" s="22">
        <v>1</v>
      </c>
      <c r="E137" s="5">
        <v>15.739109999999998</v>
      </c>
      <c r="F137" s="1">
        <v>0</v>
      </c>
      <c r="G137" s="27">
        <f>E137*F137</f>
        <v>0</v>
      </c>
    </row>
    <row r="138" spans="1:7" x14ac:dyDescent="0.35">
      <c r="A138" s="236" t="s">
        <v>740</v>
      </c>
      <c r="B138" s="237"/>
      <c r="C138" s="46" t="s">
        <v>652</v>
      </c>
      <c r="D138" s="22">
        <v>1</v>
      </c>
      <c r="E138" s="5">
        <v>18.231480000000001</v>
      </c>
      <c r="F138" s="1">
        <v>0</v>
      </c>
      <c r="G138" s="27">
        <f>E138*F138</f>
        <v>0</v>
      </c>
    </row>
    <row r="139" spans="1:7" x14ac:dyDescent="0.35">
      <c r="A139" s="236" t="s">
        <v>742</v>
      </c>
      <c r="B139" s="237"/>
      <c r="C139" s="46" t="s">
        <v>653</v>
      </c>
      <c r="D139" s="22">
        <v>1</v>
      </c>
      <c r="E139" s="5">
        <v>23.904719999999998</v>
      </c>
      <c r="F139" s="1">
        <v>0</v>
      </c>
      <c r="G139" s="27">
        <f>E139*F139</f>
        <v>0</v>
      </c>
    </row>
    <row r="140" spans="1:7" x14ac:dyDescent="0.35">
      <c r="A140" s="198" t="s">
        <v>747</v>
      </c>
      <c r="B140" s="198"/>
      <c r="C140" s="46" t="s">
        <v>654</v>
      </c>
      <c r="D140" s="22">
        <v>1</v>
      </c>
      <c r="E140" s="5">
        <v>34.287299999999995</v>
      </c>
      <c r="F140" s="1">
        <v>0</v>
      </c>
      <c r="G140" s="5">
        <f>E140*F140</f>
        <v>0</v>
      </c>
    </row>
    <row r="141" spans="1:7" x14ac:dyDescent="0.35">
      <c r="A141" s="238" t="s">
        <v>674</v>
      </c>
      <c r="B141" s="238"/>
      <c r="C141" s="238"/>
      <c r="D141" s="238"/>
      <c r="E141" s="238"/>
      <c r="F141" s="238"/>
      <c r="G141" s="238"/>
    </row>
    <row r="142" spans="1:7" x14ac:dyDescent="0.35">
      <c r="A142" s="198" t="s">
        <v>748</v>
      </c>
      <c r="B142" s="198"/>
      <c r="C142" s="46" t="s">
        <v>641</v>
      </c>
      <c r="D142" s="22">
        <v>1</v>
      </c>
      <c r="E142" s="5">
        <v>8.5787100000000009</v>
      </c>
      <c r="F142" s="1">
        <v>0</v>
      </c>
      <c r="G142" s="27">
        <f>E142*F142</f>
        <v>0</v>
      </c>
    </row>
    <row r="143" spans="1:7" x14ac:dyDescent="0.35">
      <c r="A143" s="242" t="s">
        <v>749</v>
      </c>
      <c r="B143" s="243"/>
      <c r="C143" s="43" t="s">
        <v>642</v>
      </c>
      <c r="D143" s="22">
        <v>1</v>
      </c>
      <c r="E143" s="5">
        <v>9.3635999999999999</v>
      </c>
      <c r="F143" s="1">
        <v>0</v>
      </c>
      <c r="G143" s="27">
        <f>E143*F143</f>
        <v>0</v>
      </c>
    </row>
    <row r="144" spans="1:7" x14ac:dyDescent="0.35">
      <c r="A144" s="198" t="s">
        <v>750</v>
      </c>
      <c r="B144" s="198"/>
      <c r="C144" s="46" t="s">
        <v>666</v>
      </c>
      <c r="D144" s="22">
        <v>1</v>
      </c>
      <c r="E144" s="5">
        <v>9.3635999999999999</v>
      </c>
      <c r="F144" s="1">
        <v>0</v>
      </c>
      <c r="G144" s="5">
        <f>E144*F144</f>
        <v>0</v>
      </c>
    </row>
    <row r="145" spans="1:7" x14ac:dyDescent="0.35">
      <c r="A145" s="198" t="s">
        <v>996</v>
      </c>
      <c r="B145" s="198"/>
      <c r="C145" s="46" t="s">
        <v>1009</v>
      </c>
      <c r="D145" s="22">
        <v>1</v>
      </c>
      <c r="E145" s="5">
        <v>11.016</v>
      </c>
      <c r="F145" s="1">
        <v>0</v>
      </c>
      <c r="G145" s="5">
        <f t="shared" ref="G145:G146" si="7">E145*F145</f>
        <v>0</v>
      </c>
    </row>
    <row r="146" spans="1:7" x14ac:dyDescent="0.35">
      <c r="A146" s="198" t="s">
        <v>997</v>
      </c>
      <c r="B146" s="198"/>
      <c r="C146" s="46" t="s">
        <v>1010</v>
      </c>
      <c r="D146" s="22">
        <v>1</v>
      </c>
      <c r="E146" s="5">
        <v>11.016</v>
      </c>
      <c r="F146" s="1">
        <v>0</v>
      </c>
      <c r="G146" s="5">
        <f t="shared" si="7"/>
        <v>0</v>
      </c>
    </row>
    <row r="148" spans="1:7" x14ac:dyDescent="0.35">
      <c r="E148" s="6" t="s">
        <v>1115</v>
      </c>
      <c r="G148" s="96">
        <f>SUM(G97:G147)</f>
        <v>0</v>
      </c>
    </row>
  </sheetData>
  <sheetProtection algorithmName="SHA-512" hashValue="i5+iyj+BLyFFkXagwu7x5EnM9DpRVLb3ELhuoTHSVaJzBC09eAJ/e3z8n0fAIRqXkwNYkWX9Lk/syH08lJy/sQ==" saltValue="9KTE7NproDNeDuvxMg+tFg==" spinCount="100000" sheet="1" objects="1" scenarios="1"/>
  <mergeCells count="147">
    <mergeCell ref="B2:E2"/>
    <mergeCell ref="A113:B113"/>
    <mergeCell ref="A103:G103"/>
    <mergeCell ref="A106:G106"/>
    <mergeCell ref="A112:G112"/>
    <mergeCell ref="A98:B98"/>
    <mergeCell ref="A99:B99"/>
    <mergeCell ref="A100:B100"/>
    <mergeCell ref="A107:B107"/>
    <mergeCell ref="A108:B108"/>
    <mergeCell ref="A109:B109"/>
    <mergeCell ref="B5:D5"/>
    <mergeCell ref="A94:B94"/>
    <mergeCell ref="A43:B43"/>
    <mergeCell ref="B3:E3"/>
    <mergeCell ref="A48:B48"/>
    <mergeCell ref="A49:B49"/>
    <mergeCell ref="A50:B50"/>
    <mergeCell ref="A56:B56"/>
    <mergeCell ref="A52:B52"/>
    <mergeCell ref="A53:B53"/>
    <mergeCell ref="A66:B66"/>
    <mergeCell ref="A67:B67"/>
    <mergeCell ref="A51:B51"/>
    <mergeCell ref="A1:D1"/>
    <mergeCell ref="A25:B25"/>
    <mergeCell ref="A96:B96"/>
    <mergeCell ref="A46:B46"/>
    <mergeCell ref="A47:B47"/>
    <mergeCell ref="A29:B29"/>
    <mergeCell ref="A18:B18"/>
    <mergeCell ref="A19:B19"/>
    <mergeCell ref="A20:B20"/>
    <mergeCell ref="A21:B21"/>
    <mergeCell ref="A22:B22"/>
    <mergeCell ref="A23:B23"/>
    <mergeCell ref="A95:B95"/>
    <mergeCell ref="A87:B87"/>
    <mergeCell ref="A88:B88"/>
    <mergeCell ref="A89:B89"/>
    <mergeCell ref="A91:B91"/>
    <mergeCell ref="A92:B92"/>
    <mergeCell ref="A93:B93"/>
    <mergeCell ref="A42:B42"/>
    <mergeCell ref="A44:B44"/>
    <mergeCell ref="A45:B45"/>
    <mergeCell ref="A90:B90"/>
    <mergeCell ref="A61:B61"/>
    <mergeCell ref="A122:B122"/>
    <mergeCell ref="A83:B83"/>
    <mergeCell ref="A84:B84"/>
    <mergeCell ref="A102:B102"/>
    <mergeCell ref="A101:B101"/>
    <mergeCell ref="A110:B110"/>
    <mergeCell ref="A111:B111"/>
    <mergeCell ref="A81:B81"/>
    <mergeCell ref="A17:B17"/>
    <mergeCell ref="A41:B41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28:B28"/>
    <mergeCell ref="A104:B104"/>
    <mergeCell ref="A105:B105"/>
    <mergeCell ref="A114:B114"/>
    <mergeCell ref="A68:B68"/>
    <mergeCell ref="A80:B80"/>
    <mergeCell ref="A75:B75"/>
    <mergeCell ref="A76:B76"/>
    <mergeCell ref="A85:B85"/>
    <mergeCell ref="A86:B86"/>
    <mergeCell ref="A72:B72"/>
    <mergeCell ref="A73:B73"/>
    <mergeCell ref="A74:B74"/>
    <mergeCell ref="A82:B82"/>
    <mergeCell ref="A69:B69"/>
    <mergeCell ref="A70:B70"/>
    <mergeCell ref="A71:B71"/>
    <mergeCell ref="A77:B77"/>
    <mergeCell ref="A78:B78"/>
    <mergeCell ref="A79:B79"/>
    <mergeCell ref="A54:B54"/>
    <mergeCell ref="A55:B55"/>
    <mergeCell ref="A57:B57"/>
    <mergeCell ref="A58:B58"/>
    <mergeCell ref="A65:B65"/>
    <mergeCell ref="A59:B59"/>
    <mergeCell ref="A60:B60"/>
    <mergeCell ref="A62:B62"/>
    <mergeCell ref="A63:B63"/>
    <mergeCell ref="A64:B64"/>
    <mergeCell ref="A143:B143"/>
    <mergeCell ref="A144:B144"/>
    <mergeCell ref="A137:B137"/>
    <mergeCell ref="A138:B138"/>
    <mergeCell ref="A139:B139"/>
    <mergeCell ref="A140:B140"/>
    <mergeCell ref="A115:B115"/>
    <mergeCell ref="A123:G123"/>
    <mergeCell ref="A131:G131"/>
    <mergeCell ref="A124:B124"/>
    <mergeCell ref="A125:B125"/>
    <mergeCell ref="A126:B126"/>
    <mergeCell ref="A127:B127"/>
    <mergeCell ref="A128:B128"/>
    <mergeCell ref="A129:B129"/>
    <mergeCell ref="A130:B130"/>
    <mergeCell ref="A116:B116"/>
    <mergeCell ref="A117:B117"/>
    <mergeCell ref="A118:B118"/>
    <mergeCell ref="A119:B119"/>
    <mergeCell ref="A120:B120"/>
    <mergeCell ref="A121:B121"/>
    <mergeCell ref="A142:B142"/>
    <mergeCell ref="A141:G141"/>
    <mergeCell ref="A146:B146"/>
    <mergeCell ref="A145:B145"/>
    <mergeCell ref="G3:I3"/>
    <mergeCell ref="B4:I4"/>
    <mergeCell ref="G5:I5"/>
    <mergeCell ref="A134:B134"/>
    <mergeCell ref="A136:B136"/>
    <mergeCell ref="A133:B133"/>
    <mergeCell ref="A132:B132"/>
    <mergeCell ref="A135:G13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4:B24"/>
    <mergeCell ref="A26:B26"/>
    <mergeCell ref="A27:B27"/>
  </mergeCells>
  <dataValidations count="1">
    <dataValidation type="list" allowBlank="1" showInputMessage="1" showErrorMessage="1" sqref="F7:F96 F113:F122 F104:F105 F98:F102 F124:F130 F132:F134 F136:F140 F107:F111 F142:F146" xr:uid="{00000000-0002-0000-0700-000000000000}">
      <formula1>$H$7:$BF$7</formula1>
    </dataValidation>
  </dataValidations>
  <pageMargins left="0.25" right="0.25" top="0.75" bottom="0.75" header="0.3" footer="0.3"/>
  <pageSetup fitToHeight="0" orientation="portrait" horizontalDpi="200" verticalDpi="200" r:id="rId1"/>
  <ignoredErrors>
    <ignoredError sqref="B2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0.MANDATORY COMPANY INFO</vt:lpstr>
      <vt:lpstr>1.Hardware</vt:lpstr>
      <vt:lpstr>2.Closet Accessories</vt:lpstr>
      <vt:lpstr>3.Office Accessories</vt:lpstr>
      <vt:lpstr>4.Garage Accessories</vt:lpstr>
      <vt:lpstr>5.Hooks</vt:lpstr>
      <vt:lpstr>6.Closet LED Lighting</vt:lpstr>
      <vt:lpstr>7.Covers</vt:lpstr>
      <vt:lpstr>8.Handles</vt:lpstr>
      <vt:lpstr>9.Job Aids</vt:lpstr>
      <vt:lpstr>10.Samples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trevor braun</dc:creator>
  <cp:lastModifiedBy>user</cp:lastModifiedBy>
  <cp:lastPrinted>2021-11-17T19:58:09Z</cp:lastPrinted>
  <dcterms:created xsi:type="dcterms:W3CDTF">2018-01-03T16:44:52Z</dcterms:created>
  <dcterms:modified xsi:type="dcterms:W3CDTF">2021-12-06T22:08:57Z</dcterms:modified>
</cp:coreProperties>
</file>