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rwin\Desktop\"/>
    </mc:Choice>
  </mc:AlternateContent>
  <xr:revisionPtr revIDLastSave="0" documentId="13_ncr:1_{8DCFD143-32F7-40F3-A30B-95A866BB08C9}" xr6:coauthVersionLast="45" xr6:coauthVersionMax="45" xr10:uidLastSave="{00000000-0000-0000-0000-000000000000}"/>
  <bookViews>
    <workbookView xWindow="-120" yWindow="-120" windowWidth="29040" windowHeight="15840" tabRatio="912" xr2:uid="{00000000-000D-0000-FFFF-FFFF00000000}"/>
  </bookViews>
  <sheets>
    <sheet name="0.MANDATORY COMPANY INFO" sheetId="12" r:id="rId1"/>
    <sheet name="1.Hardware" sheetId="1" state="hidden" r:id="rId2"/>
    <sheet name="2.Closet Accessories" sheetId="4" state="hidden" r:id="rId3"/>
    <sheet name="3.Office Accessories" sheetId="5" state="hidden" r:id="rId4"/>
    <sheet name="4.Garage Accessories" sheetId="6" state="hidden" r:id="rId5"/>
    <sheet name="5.Hooks" sheetId="2" state="hidden" r:id="rId6"/>
    <sheet name="6.Electrical Components" sheetId="3" state="hidden" r:id="rId7"/>
    <sheet name="1.Hardware - US" sheetId="13" r:id="rId8"/>
    <sheet name="7.Covers - US" sheetId="7" r:id="rId9"/>
    <sheet name="8.Handles" sheetId="9" state="hidden" r:id="rId10"/>
    <sheet name="9.Job Aids" sheetId="11" state="hidden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3" l="1"/>
  <c r="B5" i="13"/>
  <c r="B4" i="13"/>
  <c r="F3" i="13"/>
  <c r="B3" i="13"/>
  <c r="B2" i="13"/>
  <c r="F7" i="13"/>
  <c r="F8" i="13"/>
  <c r="F9" i="13"/>
  <c r="F10" i="13"/>
  <c r="F11" i="13"/>
  <c r="F12" i="13"/>
  <c r="F13" i="13"/>
  <c r="F14" i="13"/>
  <c r="F15" i="13"/>
  <c r="F16" i="13"/>
  <c r="E18" i="13" l="1"/>
  <c r="F87" i="1" l="1"/>
  <c r="G98" i="9" l="1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97" i="9"/>
  <c r="F132" i="9" l="1"/>
  <c r="F5" i="11"/>
  <c r="F5" i="9"/>
  <c r="F5" i="7"/>
  <c r="F5" i="3"/>
  <c r="F5" i="2"/>
  <c r="F5" i="6"/>
  <c r="F5" i="5"/>
  <c r="F5" i="4"/>
  <c r="B5" i="11"/>
  <c r="B5" i="9"/>
  <c r="B5" i="7"/>
  <c r="B5" i="3"/>
  <c r="B5" i="2"/>
  <c r="B5" i="6"/>
  <c r="B5" i="5"/>
  <c r="F3" i="11"/>
  <c r="F3" i="9"/>
  <c r="F3" i="7"/>
  <c r="F3" i="3"/>
  <c r="F3" i="2"/>
  <c r="F3" i="6"/>
  <c r="F3" i="5"/>
  <c r="B4" i="11"/>
  <c r="B4" i="9"/>
  <c r="B4" i="7"/>
  <c r="B4" i="3"/>
  <c r="B4" i="2"/>
  <c r="B4" i="6"/>
  <c r="B4" i="5"/>
  <c r="B3" i="11"/>
  <c r="B3" i="9"/>
  <c r="B3" i="7"/>
  <c r="B3" i="3"/>
  <c r="B3" i="2"/>
  <c r="B3" i="6"/>
  <c r="B2" i="11"/>
  <c r="B2" i="9"/>
  <c r="B2" i="7"/>
  <c r="B2" i="3"/>
  <c r="B2" i="2"/>
  <c r="B2" i="6"/>
  <c r="B2" i="5"/>
  <c r="B3" i="5"/>
  <c r="B2" i="4"/>
  <c r="B5" i="4"/>
  <c r="F3" i="4"/>
  <c r="B4" i="4"/>
  <c r="B3" i="4"/>
  <c r="F5" i="1"/>
  <c r="B5" i="1"/>
  <c r="B4" i="1"/>
  <c r="F3" i="1"/>
  <c r="B3" i="1"/>
  <c r="B2" i="1"/>
  <c r="F8" i="11" l="1"/>
  <c r="H34" i="7" l="1"/>
  <c r="H35" i="7"/>
  <c r="H36" i="7"/>
  <c r="H37" i="7"/>
  <c r="H38" i="7"/>
  <c r="H39" i="7"/>
  <c r="H40" i="7"/>
  <c r="H41" i="7"/>
  <c r="H42" i="7"/>
  <c r="H43" i="7"/>
  <c r="H44" i="7"/>
  <c r="H33" i="7"/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7" i="9"/>
  <c r="H21" i="7"/>
  <c r="H22" i="7"/>
  <c r="H23" i="7"/>
  <c r="H24" i="7"/>
  <c r="H25" i="7"/>
  <c r="H26" i="7"/>
  <c r="H27" i="7"/>
  <c r="H28" i="7"/>
  <c r="H29" i="7"/>
  <c r="H30" i="7"/>
  <c r="H31" i="7"/>
  <c r="H20" i="7"/>
  <c r="H8" i="7"/>
  <c r="H9" i="7"/>
  <c r="H10" i="7"/>
  <c r="H11" i="7"/>
  <c r="H12" i="7"/>
  <c r="H13" i="7"/>
  <c r="H14" i="7"/>
  <c r="H15" i="7"/>
  <c r="H16" i="7"/>
  <c r="H17" i="7"/>
  <c r="H18" i="7"/>
  <c r="H7" i="7"/>
  <c r="G45" i="7" l="1"/>
  <c r="F50" i="3"/>
  <c r="F49" i="3"/>
  <c r="F47" i="3"/>
  <c r="F46" i="3"/>
  <c r="F40" i="3"/>
  <c r="F41" i="3"/>
  <c r="F42" i="3"/>
  <c r="F43" i="3"/>
  <c r="F44" i="3"/>
  <c r="F39" i="3"/>
  <c r="F37" i="3"/>
  <c r="F35" i="3"/>
  <c r="F34" i="3"/>
  <c r="F32" i="3"/>
  <c r="F25" i="3"/>
  <c r="F26" i="3"/>
  <c r="F27" i="3"/>
  <c r="F28" i="3"/>
  <c r="F29" i="3"/>
  <c r="F30" i="3"/>
  <c r="F24" i="3"/>
  <c r="F22" i="3"/>
  <c r="F21" i="3"/>
  <c r="F19" i="3"/>
  <c r="F18" i="3"/>
  <c r="F16" i="3"/>
  <c r="F15" i="3"/>
  <c r="F14" i="3"/>
  <c r="F12" i="3"/>
  <c r="F11" i="3"/>
  <c r="F10" i="3"/>
  <c r="F8" i="3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7" i="6"/>
  <c r="F34" i="5"/>
  <c r="F35" i="5"/>
  <c r="F36" i="5"/>
  <c r="F28" i="5"/>
  <c r="F29" i="5"/>
  <c r="F30" i="5"/>
  <c r="F31" i="5"/>
  <c r="F33" i="5"/>
  <c r="F2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7" i="5"/>
  <c r="F7" i="1"/>
  <c r="F137" i="4"/>
  <c r="F136" i="4"/>
  <c r="F135" i="4"/>
  <c r="F134" i="4"/>
  <c r="F129" i="4"/>
  <c r="F130" i="4"/>
  <c r="F131" i="4"/>
  <c r="F132" i="4"/>
  <c r="F12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7" i="4"/>
  <c r="E38" i="5" l="1"/>
  <c r="E139" i="4"/>
  <c r="E32" i="6"/>
  <c r="E52" i="3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89" i="1"/>
  <c r="F90" i="1"/>
  <c r="F91" i="1"/>
  <c r="F92" i="1"/>
  <c r="F93" i="1"/>
  <c r="F94" i="1"/>
  <c r="F95" i="1"/>
  <c r="F96" i="1"/>
  <c r="F97" i="1"/>
  <c r="F98" i="1"/>
  <c r="E100" i="1" l="1"/>
  <c r="F24" i="2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9" i="11" l="1"/>
  <c r="F10" i="11"/>
  <c r="F11" i="11"/>
  <c r="F12" i="11"/>
  <c r="F13" i="11"/>
  <c r="F14" i="11"/>
  <c r="F15" i="11"/>
  <c r="F16" i="11"/>
  <c r="F17" i="11"/>
  <c r="E35" i="11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7" i="2"/>
  <c r="E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BD4EEB70-9CB6-4FBF-A0B3-79F030882835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64FE2B07-378D-4142-A648-DE8CA16AB0EF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5B07283E-4D5D-4FA9-95CA-8DC303E85618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F05E1209-D6B2-4E20-8FA2-43D89796F753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55A51704-82FF-4322-9132-C5FFD4FB1D36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3D1D5804-9B28-4DE3-965A-89FE420E6CEA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CDD12E93-8E1F-49D2-AAB9-0B700C4A2F7A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D14F5E5B-4735-4497-9FAE-66ECFE710A87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9226C4F7-78F3-4EF0-AF28-076AF059C5F2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5616C874-0284-4125-8F48-3F529312853D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26E3613-CF7A-47A3-B69D-32D1E8FDBEED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1441F263-2B33-4A1D-91AF-6FE2D4C02EB0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55B2596B-5E78-4B36-B91D-5A4345257411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2C2E955F-DAC1-462B-996E-F3FFF417ACD5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33F5B2FA-DD23-4342-BE4B-67FDE0375CA2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779958F0-76A0-44E6-BD16-019DCC287573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3ADCB166-D4D3-45E6-A2CE-DC46BDCB6AC3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DF090506-9826-4D0D-8FC5-7C531ADBA1A0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33F1C37C-4CB4-4544-8B01-A9003EC87201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B096C5D3-D76C-4345-BDA7-455D6DF78CFC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5C8C1B9B-4D64-4F4F-BF7F-2960FA3B611C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7E8A9D65-3D99-4A77-852E-ACD51A3F3F1F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16DFD41D-81C4-4A86-ACC5-17E2AB657E7D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9A0652C7-4779-4FCB-A518-1F522F216CD5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7B7FE78B-F4F2-4830-B562-40828C6A3A0B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D122B7CD-6BAC-4C5D-8F26-114AD10CF8FD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E915A0D3-CBCA-4A80-AFDE-A19E58DBD14A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5E9E4C2A-F3E3-4A70-8DC9-000DF7C5595C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614D89B9-0073-493E-906E-8E6B0DEE6623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8470E469-E96B-4E9D-9564-DC931E5BD7C6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E4DC51D2-8991-46C1-B585-4F28437C2DD9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714CA53E-9D30-4EA1-8AC1-EA9E445DD85D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13F4A5A4-854D-42BF-BAF3-F4A1ED22CCA6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9F566F73-36E1-44B3-8790-C010E3416317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3C3D3FA0-58D4-40D6-8046-C9212FCF1A50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638A877F-ECFB-4D9E-A900-7621F74E6A18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AF9B60FD-2227-41C3-8F1E-D9C0A455BEC6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2E75E7AA-68A8-4EAD-8F3B-98D53155DB25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8DE2DC6D-8D04-402A-BFB2-CD0BEF31B50A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E7A03789-6463-454F-8A60-532290C7C641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3E214C83-DF96-4B57-ACB8-FD957B1A4633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CC5568B6-ABA2-4396-8232-1945EA0B0CCE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4A5F92D1-5F12-4F9C-903A-DD3181A1076E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53C64F13-0444-4D98-A06B-01F49B18C0AD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A7EE122F-1054-49B4-BE66-031D99269E9B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D7928C7E-F4A9-4ABF-A256-6632672C8B5C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5F3A326-7397-442F-91EC-64CAF85D1204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C93C76CA-279C-4090-A491-63479E48AA9D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3F12B39C-F365-45F7-AA50-A9733013C8F9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F6412351-D6CB-43E9-B7B2-A30D552A3126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DF8618B3-4ACA-432D-AEB8-647415C45AB0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D9AF12F3-C806-444B-8BAF-ACEA3EA105C6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17640118-36DD-4259-98AF-D88082393A4F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CF4F9239-459E-4DD5-9C5C-975AAF7CE4C7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33F1C37C-4CB4-4544-8B01-A9003EC87201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B096C5D3-D76C-4345-BDA7-455D6DF78CFC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5C8C1B9B-4D64-4F4F-BF7F-2960FA3B611C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7E8A9D65-3D99-4A77-852E-ACD51A3F3F1F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16DFD41D-81C4-4A86-ACC5-17E2AB657E7D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9A0652C7-4779-4FCB-A518-1F522F216CD5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Sherwin Quilay</author>
  </authors>
  <commentList>
    <comment ref="B2" authorId="0" shapeId="0" xr:uid="{AC5DD7B2-8637-43CE-99C2-8B883F3FF640}">
      <text>
        <r>
          <rPr>
            <b/>
            <sz val="9"/>
            <color indexed="81"/>
            <rFont val="Tahoma"/>
            <family val="2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353D8E43-C545-43A2-B196-94A7B5CBC7D6}">
      <text>
        <r>
          <rPr>
            <b/>
            <sz val="9"/>
            <color indexed="81"/>
            <rFont val="Tahoma"/>
            <family val="2"/>
          </rPr>
          <t>Insert Company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3ED7FC3E-C403-42BE-BA4C-08D31168BB81}">
      <text>
        <r>
          <rPr>
            <b/>
            <sz val="9"/>
            <color indexed="81"/>
            <rFont val="Tahoma"/>
            <family val="2"/>
          </rPr>
          <t>Insert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98AD6152-605D-4161-9EC2-3A5AE9320F21}">
      <text>
        <r>
          <rPr>
            <b/>
            <sz val="9"/>
            <color indexed="81"/>
            <rFont val="Tahoma"/>
            <family val="2"/>
          </rPr>
          <t>Insert Shipping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230B003C-F7AE-4568-BA5E-AEE785B0340C}">
      <text>
        <r>
          <rPr>
            <b/>
            <sz val="9"/>
            <color indexed="81"/>
            <rFont val="Tahoma"/>
            <family val="2"/>
          </rPr>
          <t xml:space="preserve">Add Purchase Order Name or Number
</t>
        </r>
      </text>
    </comment>
    <comment ref="F5" authorId="0" shapeId="0" xr:uid="{D95F95B1-3B95-4ADE-AB75-C41FBA316E40}">
      <text>
        <r>
          <rPr>
            <b/>
            <sz val="9"/>
            <color indexed="81"/>
            <rFont val="Tahoma"/>
            <family val="2"/>
          </rPr>
          <t xml:space="preserve">Insert Phone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<sst xmlns="http://schemas.openxmlformats.org/spreadsheetml/2006/main" count="888" uniqueCount="520">
  <si>
    <t>Hanging Hardware Left</t>
  </si>
  <si>
    <t>Hanging Hardware Right</t>
  </si>
  <si>
    <t>Hanging Hardware Cover Left White</t>
  </si>
  <si>
    <t>Hanging Hardware Cover Left Black</t>
  </si>
  <si>
    <t>Hanging Hardware Cover Right White</t>
  </si>
  <si>
    <t>Hanging Hardware Cover Right Black</t>
  </si>
  <si>
    <t>Closet Round Rod Chrome 8ft</t>
  </si>
  <si>
    <t>Closet Round Rod Matt-Aluminum 8ft</t>
  </si>
  <si>
    <t>Closet Round Rod Matt Nickle 8ft</t>
  </si>
  <si>
    <t>Closet Round Rod Oil Rubbed Bronze 8ft</t>
  </si>
  <si>
    <t>Lighted Oval Closet Rod Matt-Aluminum 8ft</t>
  </si>
  <si>
    <t>Lighted Closet Round Rod Chrome 8ft</t>
  </si>
  <si>
    <t>Lighted Closet Round Rod Matt-Aluminum 8ft</t>
  </si>
  <si>
    <t>Lighted Closet Round Rod Matt Nickle 8ft</t>
  </si>
  <si>
    <t>Lighted Closet Round Rod Oil Rubbed Bronze 8ft</t>
  </si>
  <si>
    <t>Closet Round Holder Chrome</t>
  </si>
  <si>
    <t>Closet Round Holder Matt-Aluminum</t>
  </si>
  <si>
    <t>Closet Round Holder Matt-Nickle</t>
  </si>
  <si>
    <t>Closet Round Holder Oil Rubbed Bronze</t>
  </si>
  <si>
    <t>Closet Oval Rod Support Chrome</t>
  </si>
  <si>
    <t>Closet Round Rod Support Chrome</t>
  </si>
  <si>
    <t>Closet Round Rod Support Matt-Aluminum</t>
  </si>
  <si>
    <t>Closet Round Rod Support Matt-Nickle</t>
  </si>
  <si>
    <t>Closet Round Rod Support Oil Rubbed Bronze</t>
  </si>
  <si>
    <t>Shelf Support Glass</t>
  </si>
  <si>
    <t>Flat Screw #8 x 1-1/4   #2 Drive</t>
  </si>
  <si>
    <t>Flat Screw #8 x 2-1/2    #2 Drive</t>
  </si>
  <si>
    <t xml:space="preserve">Conformat Screw 7x50mm Pozi </t>
  </si>
  <si>
    <t>Drawer Front Screw Recex #8 x 1-1/4</t>
  </si>
  <si>
    <t>Wafer Screw 3in (Garage Cabinet)</t>
  </si>
  <si>
    <t>Connector Sleeve m4</t>
  </si>
  <si>
    <t>System Screw Pozi (euro)</t>
  </si>
  <si>
    <t>System Bolt Single</t>
  </si>
  <si>
    <t>System 1 Bolt  Double</t>
  </si>
  <si>
    <t>System 2 piece Double</t>
  </si>
  <si>
    <t>Minifix Cam</t>
  </si>
  <si>
    <t>Minifix Bolt</t>
  </si>
  <si>
    <t>Softclose Plate 0mm Closets</t>
  </si>
  <si>
    <t>Reg Plate 0mm Garage</t>
  </si>
  <si>
    <t>Soft Close Hinge105' HalfOverlay Closets</t>
  </si>
  <si>
    <t>Reg Hinge 110' Full Overlay Garage</t>
  </si>
  <si>
    <t xml:space="preserve">Undermount Soft-Close Slide 300mm 12" </t>
  </si>
  <si>
    <t xml:space="preserve">Undermount Soft-Close Slide 350mm 14" </t>
  </si>
  <si>
    <t xml:space="preserve">Undermount Soft-Close Slide 400mm 16" </t>
  </si>
  <si>
    <t xml:space="preserve">Undermount Soft-Close Slide 450mm 18" </t>
  </si>
  <si>
    <t xml:space="preserve">Undermount Soft-Close Slide 550mm 22" </t>
  </si>
  <si>
    <t>Push to Open Soft-Close Slide 300mm 12"</t>
  </si>
  <si>
    <t>Push to Open Soft-Close Slide 350mm 14"</t>
  </si>
  <si>
    <t>Push to Open Soft-Close Slide 400mm 16"</t>
  </si>
  <si>
    <t>Push to Open Soft-Close Slide 450mm 18"</t>
  </si>
  <si>
    <t>Push to Open Soft-Close Slide 550mm 22"</t>
  </si>
  <si>
    <t>Side Mount Softclose 12"</t>
  </si>
  <si>
    <t>Side Mount Softclose 14"</t>
  </si>
  <si>
    <t>Side Mount Softclose 16"</t>
  </si>
  <si>
    <t>Side Mount Softclose 18"</t>
  </si>
  <si>
    <t>Side Mount Softclose 22"</t>
  </si>
  <si>
    <t>Push Open Hinge Salice 110'</t>
  </si>
  <si>
    <t>Push Open Plate Salice omm</t>
  </si>
  <si>
    <t>Push Open Cylinder/Mount/Plate</t>
  </si>
  <si>
    <t>Spacer Drawer slides 1" (White)</t>
  </si>
  <si>
    <t>Corner brackets (White)</t>
  </si>
  <si>
    <t>Grommets 2-3/8</t>
  </si>
  <si>
    <t>Metric Screw M4 x 10</t>
  </si>
  <si>
    <t>Metric Screw M4 x 16</t>
  </si>
  <si>
    <t>Metric Screw M4 x 25</t>
  </si>
  <si>
    <t>Standard Screw 8-32 x 5/8</t>
  </si>
  <si>
    <t>Standard Screw 8-32 x 1</t>
  </si>
  <si>
    <t>Standard Screw 8-32 x 1-3/8</t>
  </si>
  <si>
    <t>Standard Screw 8-32 x 1-5/8</t>
  </si>
  <si>
    <t>Bumpers</t>
  </si>
  <si>
    <t>DRYDEX</t>
  </si>
  <si>
    <t>Painter Tape Green    1.5"</t>
  </si>
  <si>
    <t>2P10 Adhesive Jel</t>
  </si>
  <si>
    <t>2P10 Activator</t>
  </si>
  <si>
    <t>Double Sided Tape  1.5"</t>
  </si>
  <si>
    <t>Drywall Anchors    50</t>
  </si>
  <si>
    <t>Toggle Bolt 3/16</t>
  </si>
  <si>
    <t>Silicone Clear</t>
  </si>
  <si>
    <t>Part</t>
  </si>
  <si>
    <t>Code</t>
  </si>
  <si>
    <t>Three Prong Swivel Hook Chrome</t>
  </si>
  <si>
    <t>Three Prong Swivel Hook Matt-Aluminum</t>
  </si>
  <si>
    <t>Three Prong Swivel Hook Matt-Nickle</t>
  </si>
  <si>
    <t>Three Prong Swivel Hook Oil Rubbed Bronze</t>
  </si>
  <si>
    <t>Straight Hook Matt-Nickle</t>
  </si>
  <si>
    <t>Hat &amp; Coat Hook Chrome</t>
  </si>
  <si>
    <t>Hat &amp; Coat Hook Matt Nickle</t>
  </si>
  <si>
    <t xml:space="preserve">Hat &amp; Coat Hook Round Matt Aluminum </t>
  </si>
  <si>
    <t>Hat &amp; Coat Hook Round Matt Nickle</t>
  </si>
  <si>
    <t>Double Hook Chrome</t>
  </si>
  <si>
    <t>Double Hook Matt-Aluminum</t>
  </si>
  <si>
    <t>Double Hook Matt-Nickle</t>
  </si>
  <si>
    <t>Double Hook Oil Rubbed Bronze</t>
  </si>
  <si>
    <t>Round Hook Stainless Steel</t>
  </si>
  <si>
    <t>Single Coat Hook Chrome</t>
  </si>
  <si>
    <t>Single Coat Hook Matt-Aluminum</t>
  </si>
  <si>
    <t>Single Coat Hook Matt-Nickle</t>
  </si>
  <si>
    <t>Single Coat Hook Oil Rubbed Bronze</t>
  </si>
  <si>
    <t>White</t>
  </si>
  <si>
    <t>Antique White</t>
  </si>
  <si>
    <t>Hard Rock Maple</t>
  </si>
  <si>
    <t>HardRock Maple</t>
  </si>
  <si>
    <t>Chocolate Apple</t>
  </si>
  <si>
    <t xml:space="preserve">Aria </t>
  </si>
  <si>
    <t>Aria</t>
  </si>
  <si>
    <t>Hacienda Black</t>
  </si>
  <si>
    <t>White Ash</t>
  </si>
  <si>
    <t>Tobacco Halifax Oak</t>
  </si>
  <si>
    <t>Bruciato</t>
  </si>
  <si>
    <t>Concrete Formwood</t>
  </si>
  <si>
    <t>Scarf Rack 14" Chrome</t>
  </si>
  <si>
    <t>Scarf Rack 14" Matt-Aluminum</t>
  </si>
  <si>
    <t>Scarf Rack 14" Oil Rubbed Bronze</t>
  </si>
  <si>
    <t>Valet Rod 14" Chrome</t>
  </si>
  <si>
    <t>Valet Rod 14" Matt-Aluminum</t>
  </si>
  <si>
    <t>Valet Rod 14" Oil Rubbed Bronze</t>
  </si>
  <si>
    <t>Tie Rack 14" Chrome</t>
  </si>
  <si>
    <t>Tie Rack 14" Matt-Aluminum</t>
  </si>
  <si>
    <t>Tie Rack 14" Oil Rubbed Bronze</t>
  </si>
  <si>
    <t>Belt Rack 14" Chrome</t>
  </si>
  <si>
    <t>Belt Rack 14" Matt-Aluminum</t>
  </si>
  <si>
    <t>Belt Rack 14" Oil Rubbed Bronze</t>
  </si>
  <si>
    <t xml:space="preserve">Shoe Fence 11" Chrome </t>
  </si>
  <si>
    <t>Shoe Fence 11" Matt-Aluminum</t>
  </si>
  <si>
    <t>Shoe Fence 11" Oil Rubbed Bronze</t>
  </si>
  <si>
    <t>Shoe Fence 17" Chrome</t>
  </si>
  <si>
    <t>Shoe Fence 17" Matt-Aluminum</t>
  </si>
  <si>
    <t>Shoe Fence 17" Oil Rubbed Bronze</t>
  </si>
  <si>
    <t>Shoe Fence 23" Chrome</t>
  </si>
  <si>
    <t>Shoe Fence 23" Matt-Aluminum</t>
  </si>
  <si>
    <t>Shoe Fence 23" Oil Rubbed Bronze</t>
  </si>
  <si>
    <t>Shoe Fence 29" Chrome</t>
  </si>
  <si>
    <t>Shoe Fence 29" Matt-Aluminum</t>
  </si>
  <si>
    <t>Shoe Fence 29" Oil Rubbed Bronze</t>
  </si>
  <si>
    <t>Shoe Fence 35" Chrome</t>
  </si>
  <si>
    <t>Shoe Fence 35" Matt-Aluminum</t>
  </si>
  <si>
    <t>Shoe Fence 35" Oil Rubbed Bronze</t>
  </si>
  <si>
    <t>Pullout Mirror 48"H  Matt-Aluminum</t>
  </si>
  <si>
    <t>Pullout Mirror 48"H Oil Rubbed Bronze</t>
  </si>
  <si>
    <t>Pant Rack 18" Chrome</t>
  </si>
  <si>
    <t>Pant Rack 18" Matt-Aluminum</t>
  </si>
  <si>
    <t>Pant Rack 18" Oil Rubbed Bronze</t>
  </si>
  <si>
    <t>Pant Rack 24" Chrome</t>
  </si>
  <si>
    <t>Pant Rack 24" Matt-Aluminum</t>
  </si>
  <si>
    <t>Pant Rack 24" Oil Rubbed Bronze</t>
  </si>
  <si>
    <t>Pant Rack 30" Chrome</t>
  </si>
  <si>
    <t>Pant Rack 30" Matt-Aluminum</t>
  </si>
  <si>
    <t>Pant Rack 30" Oil Rubbed Bronze</t>
  </si>
  <si>
    <t>Pull-Out Laundry Hamper 18" (1 Bag) Chrome</t>
  </si>
  <si>
    <t>Pull-Out Laundry Hamper 18" (1 Bag) Matt-Aluminum</t>
  </si>
  <si>
    <t>Pull-Out Laundry Hamper 18" (1 Bag) Oil Rubbed Bronze</t>
  </si>
  <si>
    <t>Pull-Out Laundry Hamper 24" (2 Bag) Matt-Aluminum</t>
  </si>
  <si>
    <t>Pull-Out Laundry Hamper 24" (2 Bag) Oil Rubbed Bronze</t>
  </si>
  <si>
    <t>Pull-Out Laundry Hamper 30" (2 Bag) Chrome</t>
  </si>
  <si>
    <t>Pull-Out Laundry Hamper 30" (2 Bag) Matt-Aluminum</t>
  </si>
  <si>
    <t>Pull-Out Laundry Hamper 30" (2 Bag) Oil Rubbed Bronze</t>
  </si>
  <si>
    <t>Tilt-Out Hamper 18" (1 Bag) Black</t>
  </si>
  <si>
    <t>Tilt-Out Hamper 24" (1 Bag) Black</t>
  </si>
  <si>
    <t>Tilt-Out Hamper 30" (1 Bag) Black</t>
  </si>
  <si>
    <t>Wire Baskets 14D" x 18W" x6"H Chrome</t>
  </si>
  <si>
    <t>Wire Baskets 14D" x 18W" x6"H Matt-Aluminum</t>
  </si>
  <si>
    <t>Wire Baskets 14D" x 18W" x6"H Oil Rubbed Bronze</t>
  </si>
  <si>
    <t>Wire Baskets 14D" x 18W" x11"H Chrome</t>
  </si>
  <si>
    <t>Wire Baskets 14D" x 18W" x11"H Matt-Aluminum</t>
  </si>
  <si>
    <t>Wire Baskets 14D" x 18W" x11"H Oil Rubbed Bronze</t>
  </si>
  <si>
    <t>Wire Baskets 14D" x 18W" x17"H Chrome</t>
  </si>
  <si>
    <t>Wire Baskets 14D" x 18W" x17"H Matt-Aluminum</t>
  </si>
  <si>
    <t>Wire Baskets 14D" x 18W" x17"H Oil Rubbed Bronze</t>
  </si>
  <si>
    <t>Wire Baskets 14D" x 24W" x6"H Chrome</t>
  </si>
  <si>
    <t>Wire Baskets 14D" x 24W" x6"H Matt-Aluminum</t>
  </si>
  <si>
    <t>Wire Baskets 14D" x 24W" x6"H Oil Rubbed Bronze</t>
  </si>
  <si>
    <t>Wire Baskets 14D" x 24W" x11"H Chrome</t>
  </si>
  <si>
    <t>Wire Baskets 14D" x 24W" x11"H Matt-Aluminum</t>
  </si>
  <si>
    <t>Wire Baskets 14D" x 24W" x11"H Oil Rubbed Bronze</t>
  </si>
  <si>
    <t>Wire Baskets 14D" x 24W" x17"H Chrome</t>
  </si>
  <si>
    <t>Wire Baskets 14D" x 24W" x17"H Matt-Aluminum</t>
  </si>
  <si>
    <t>Wire Baskets 14D" x 24W" x17"H Oil Rubbed Bronze</t>
  </si>
  <si>
    <t>Wire Baskets 14D" x 30W" x6"H Chrome</t>
  </si>
  <si>
    <t>Wire Baskets 14D" x 30W" x6"H Matt-Aluminum</t>
  </si>
  <si>
    <t>Wire Baskets 14D" x 30W" x6"H Oil Rubbed Bronze</t>
  </si>
  <si>
    <t>Wire Baskets 14D" x 30W" x11"H Chrome</t>
  </si>
  <si>
    <t>Wire Baskets 14D" x 30W" x11"H Matt-Aluminum</t>
  </si>
  <si>
    <t>Wire Baskets 14D" x 30W" x11"H Oil Rubbed Bronze</t>
  </si>
  <si>
    <t>Wire Baskets 14D" x 30W" x17"H Chrome</t>
  </si>
  <si>
    <t>Wire Baskets 14D" x 30W" x17"H Matt-Aluminum</t>
  </si>
  <si>
    <t>Wire Baskets 14D" x 30W" x17"H Oil Rubbed Bronze</t>
  </si>
  <si>
    <t>Tilt-Out Laundry Basket 18" Chrome</t>
  </si>
  <si>
    <t>Tilt-Out Laundry Basket 18" Matt-Aluminum</t>
  </si>
  <si>
    <t>Tilt-Out Laundry Basket 18" Oil Rubbed Bronze</t>
  </si>
  <si>
    <t>Tilt-Out Laundry Basket 24" Chrome</t>
  </si>
  <si>
    <t>Tilt-Out Laundry Basket 24" Matt-Aluminum</t>
  </si>
  <si>
    <t>Tilt-Out Laundry Basket 24" Oil Rubbed Bronze</t>
  </si>
  <si>
    <t>Tilt-Out Laundry Canvas 18" Cream</t>
  </si>
  <si>
    <t>Tilt-Out Laundry Canvas 24" Cream</t>
  </si>
  <si>
    <t>Jewelry Tray 14D" x 24W" x 2H" Grey</t>
  </si>
  <si>
    <t>Belt Tray 14D" x 24W" x 4H" Grey</t>
  </si>
  <si>
    <t>Ironing Board (Shelf Mounted) 14D" x 24W" White</t>
  </si>
  <si>
    <t>Wardrobe Lift 21.25"-26" Chrome/Black</t>
  </si>
  <si>
    <t>Wardrobe Lift 26"-35" Chrome/Black</t>
  </si>
  <si>
    <t>Wardrobe Lift 35"-47.5" Chrome/Black</t>
  </si>
  <si>
    <t>Door Lock Right, short throw</t>
  </si>
  <si>
    <t>Door Lock Left, short throw</t>
  </si>
  <si>
    <t>Door Cylinder, keyed alike</t>
  </si>
  <si>
    <t>Door cylinder rosette (cover)</t>
  </si>
  <si>
    <t>Door Strike Plate</t>
  </si>
  <si>
    <t>DRAWER LOCK</t>
  </si>
  <si>
    <t>Drawer Push Button Lock (Side Mounted only)</t>
  </si>
  <si>
    <t>Locking Cyl. Sleeve</t>
  </si>
  <si>
    <t>Drawer Cylinder, keyed alike</t>
  </si>
  <si>
    <t>Drawer cylinder rosette (cover)</t>
  </si>
  <si>
    <t xml:space="preserve">Standard Keyboard Model 200                     </t>
  </si>
  <si>
    <t>Eliptta Long Arm - Basic (Qty 1)</t>
  </si>
  <si>
    <t>Eliptta Universal Mounting Post</t>
  </si>
  <si>
    <t>Eliptta Sliding Clamp Doble Monitor</t>
  </si>
  <si>
    <t>Ellipta Wall Mount Bracket</t>
  </si>
  <si>
    <t>Omni-Ellipta Bracket</t>
  </si>
  <si>
    <t>Omni Wall Track - 96"</t>
  </si>
  <si>
    <t>Omni Paper Tray</t>
  </si>
  <si>
    <t>Omni Pencil Tray</t>
  </si>
  <si>
    <t>Omni Small Tray</t>
  </si>
  <si>
    <t>Omni Upright Tray</t>
  </si>
  <si>
    <t>Omni File Hanger</t>
  </si>
  <si>
    <t>Omni Edge Profile - Black (not available when stacking)</t>
  </si>
  <si>
    <t>Omni Edge Profile - Aluminum - 96" (Used for Stacking)</t>
  </si>
  <si>
    <t>File Frame Kit - Letter</t>
  </si>
  <si>
    <t>File Frame Kit - Legal</t>
  </si>
  <si>
    <t>Pop-up Power Station</t>
  </si>
  <si>
    <t>Power/Data Station</t>
  </si>
  <si>
    <t>Grommet - 2 3/8</t>
  </si>
  <si>
    <t>Wall Track</t>
  </si>
  <si>
    <t>Extruded Door Handle</t>
  </si>
  <si>
    <t>Utility Hook</t>
  </si>
  <si>
    <t>Garden Tool Hook</t>
  </si>
  <si>
    <t>Hose Hook</t>
  </si>
  <si>
    <t>Horizontal Bike Hook</t>
  </si>
  <si>
    <t>Activity Hook</t>
  </si>
  <si>
    <t>Vertical Bike Hook</t>
  </si>
  <si>
    <t>Fishing Rod Hook</t>
  </si>
  <si>
    <t>Large Cover Cap</t>
  </si>
  <si>
    <t>Hand Tool Hooks</t>
  </si>
  <si>
    <t>Screwdriver Hook</t>
  </si>
  <si>
    <t>Wrench Hook</t>
  </si>
  <si>
    <t>Pliers Hook</t>
  </si>
  <si>
    <t>Paper Organizer</t>
  </si>
  <si>
    <t>Single Hook</t>
  </si>
  <si>
    <t>Small Cover Cap</t>
  </si>
  <si>
    <t>Storage Bin 5-1/4D x 4-1/4W x 3H</t>
  </si>
  <si>
    <t>Storage Bin 7-1/4D x 4-1/4W x 3H</t>
  </si>
  <si>
    <t>Storage Bin 10-3/4D x 5-1/2W x 5H</t>
  </si>
  <si>
    <t>HANDLES</t>
  </si>
  <si>
    <t>M-8902-60-PC-WH</t>
  </si>
  <si>
    <t>M-8902-160-PC-WH</t>
  </si>
  <si>
    <t>M-8902-60-BNI-BL</t>
  </si>
  <si>
    <t>M-8902-160-BNI-BL</t>
  </si>
  <si>
    <t>M-8903-PC-WH</t>
  </si>
  <si>
    <t>M-8903-PC-BL</t>
  </si>
  <si>
    <t>M-8904-160-PC-WH</t>
  </si>
  <si>
    <t>M-8904-224-PC-WH</t>
  </si>
  <si>
    <t>M-8909-32-WH</t>
  </si>
  <si>
    <t>M-8909-96-WH</t>
  </si>
  <si>
    <t>M-8909-160-WH</t>
  </si>
  <si>
    <t>M-8909-192-WH</t>
  </si>
  <si>
    <t>M-8909-32-BL</t>
  </si>
  <si>
    <t>M-8909-96-BL</t>
  </si>
  <si>
    <t>M-8909-160-BL</t>
  </si>
  <si>
    <t>M-8909-192-BL</t>
  </si>
  <si>
    <t>M-8908-64-PC-DBK</t>
  </si>
  <si>
    <t>M-8908-192-PC-DBK</t>
  </si>
  <si>
    <t>M-8906-BNI-WH</t>
  </si>
  <si>
    <t>M-8906-BNI-BL</t>
  </si>
  <si>
    <t>M-9450-25-PC</t>
  </si>
  <si>
    <t>M-9450-25-BSN</t>
  </si>
  <si>
    <t>M-9450-25-DBK</t>
  </si>
  <si>
    <t>M-9376-128-BNI-WH</t>
  </si>
  <si>
    <t>M-9376-160-BNI-WH</t>
  </si>
  <si>
    <t>M-9376-256-BNI-WH</t>
  </si>
  <si>
    <t>M-9376-320-BNI-WH</t>
  </si>
  <si>
    <t>M-9376-128-BNI-DBK</t>
  </si>
  <si>
    <t>M-9376-160-BNI-DBK</t>
  </si>
  <si>
    <t>M-9376-256-BNI-DBK</t>
  </si>
  <si>
    <t>M-9376-320-BNI-DBK</t>
  </si>
  <si>
    <t>M-9376-128-BNI-GL</t>
  </si>
  <si>
    <t>M-9376-160-BNI-GL</t>
  </si>
  <si>
    <t>M-9376-256-BNI-GL</t>
  </si>
  <si>
    <t>M-9376-320-BNI-GL</t>
  </si>
  <si>
    <t>M-9376-128-PC-GL</t>
  </si>
  <si>
    <t>M-9376-160-PC-GL</t>
  </si>
  <si>
    <t>M-9376-256-PC-GL</t>
  </si>
  <si>
    <t>M-9376-320-PC-GL</t>
  </si>
  <si>
    <t>M-8110-PC</t>
  </si>
  <si>
    <t>M-8110-160-PC</t>
  </si>
  <si>
    <t>M-8110-BSN</t>
  </si>
  <si>
    <t>M-8110-160-BSN</t>
  </si>
  <si>
    <t>M-9770-PC</t>
  </si>
  <si>
    <t>M-9770-BNI</t>
  </si>
  <si>
    <t>M-9770-DBK</t>
  </si>
  <si>
    <t>M-9635-32-PC</t>
  </si>
  <si>
    <t>M-9635-96-PC</t>
  </si>
  <si>
    <t>M-9635-128-PC</t>
  </si>
  <si>
    <t>M-9635-160-PC</t>
  </si>
  <si>
    <t>M-9635-192-PC</t>
  </si>
  <si>
    <t>M-9635-256-PC</t>
  </si>
  <si>
    <t>M-9635-320-PC</t>
  </si>
  <si>
    <t>M-9635-32-BNI</t>
  </si>
  <si>
    <t>M-9635-96-BNI</t>
  </si>
  <si>
    <t>M-9635-128-BNI</t>
  </si>
  <si>
    <t>M-9635-160-BNI</t>
  </si>
  <si>
    <t>M-9635-192-BNI</t>
  </si>
  <si>
    <t>M-9635-256-BNI</t>
  </si>
  <si>
    <t>M-9635-320-BNI</t>
  </si>
  <si>
    <t>M-9367-96-PC</t>
  </si>
  <si>
    <t>M-9367-128-PC</t>
  </si>
  <si>
    <t>M-9367-160-PC</t>
  </si>
  <si>
    <t>M-9367-256-PC</t>
  </si>
  <si>
    <t>M-9367-96-BNI</t>
  </si>
  <si>
    <t>M-9367-128-BNI</t>
  </si>
  <si>
    <t>M-9367-160-BNI</t>
  </si>
  <si>
    <t>M-9367-256-BNI</t>
  </si>
  <si>
    <t>M-9781-128-HSS</t>
  </si>
  <si>
    <t>M-9781-160-HSS</t>
  </si>
  <si>
    <t>M-9781-192-HSS</t>
  </si>
  <si>
    <t>M-9781-224-HSS</t>
  </si>
  <si>
    <t>M-9781-320-HSS</t>
  </si>
  <si>
    <t>M-9440-40-SSS</t>
  </si>
  <si>
    <t>M-9440-96-HSS</t>
  </si>
  <si>
    <t>M-9440-128-HSS</t>
  </si>
  <si>
    <t>M-9440-192-HSS</t>
  </si>
  <si>
    <t>M-9440-256-HSS</t>
  </si>
  <si>
    <t>M-9440-320-HSS</t>
  </si>
  <si>
    <t>M-9440-416-HSS</t>
  </si>
  <si>
    <t>M-9440-480-HSS</t>
  </si>
  <si>
    <t>M-9440-544-HSS</t>
  </si>
  <si>
    <t>M-9440-640-HSS</t>
  </si>
  <si>
    <t>M-9440-768-HSS</t>
  </si>
  <si>
    <t>M-9501-PC</t>
  </si>
  <si>
    <t>M-9501-BNI</t>
  </si>
  <si>
    <t>M-9501-DBK</t>
  </si>
  <si>
    <t>M-9530-PC</t>
  </si>
  <si>
    <t>M-9530-BNI</t>
  </si>
  <si>
    <t>M-9530-DBK</t>
  </si>
  <si>
    <t>POWER LEAD</t>
  </si>
  <si>
    <t>Primary Lead 78" </t>
  </si>
  <si>
    <t>DRIVERS</t>
  </si>
  <si>
    <t>20Watt 12V Constant</t>
  </si>
  <si>
    <t>40Watt 12V Constant</t>
  </si>
  <si>
    <t>60Watt 12V Constant</t>
  </si>
  <si>
    <t>LEADS</t>
  </si>
  <si>
    <t xml:space="preserve">Ext. Lead, M/F 19" </t>
  </si>
  <si>
    <t>Ext. Lead, M/F 39"</t>
  </si>
  <si>
    <t>Ext. Lead, M/F 78"</t>
  </si>
  <si>
    <t>DISTRIBUTORS</t>
  </si>
  <si>
    <t xml:space="preserve">6-Way Distrbutor 78" </t>
  </si>
  <si>
    <t xml:space="preserve">4-way Ext. Lead 78"+59"+59"+59"x2 </t>
  </si>
  <si>
    <t>LED PUCK LIGHTS</t>
  </si>
  <si>
    <t>SWITCH</t>
  </si>
  <si>
    <t xml:space="preserve">Push Switch 78"  </t>
  </si>
  <si>
    <t>Concealed/Touch Switch 0" </t>
  </si>
  <si>
    <t>Remote Switch 0" </t>
  </si>
  <si>
    <t>6 Channel Remote Receiver 39" </t>
  </si>
  <si>
    <t xml:space="preserve">Door Activation Switch </t>
  </si>
  <si>
    <t xml:space="preserve">Motion Switch </t>
  </si>
  <si>
    <t xml:space="preserve">Switch Housing </t>
  </si>
  <si>
    <t>SWITCH EXTENSION CABLE</t>
  </si>
  <si>
    <t>Switch Extension cable 78" </t>
  </si>
  <si>
    <t>SWITCH ADAPTER CABLE</t>
  </si>
  <si>
    <t>Cable 39" </t>
  </si>
  <si>
    <t>Cable 78" </t>
  </si>
  <si>
    <t>LED STRIP LIGHT (can cut every 1")</t>
  </si>
  <si>
    <t>5M Roll, 3000K, Warm White, 20Watt </t>
  </si>
  <si>
    <t>LED STRIP CONNECTORS (flexible)</t>
  </si>
  <si>
    <t>Strip/Strip Connector  2"  </t>
  </si>
  <si>
    <t>Strip/Strip Connector  19"  </t>
  </si>
  <si>
    <t>Strip/Strip Connector  39"  </t>
  </si>
  <si>
    <t>Strip/Strip Connector  78" </t>
  </si>
  <si>
    <t>Driver/Strip Connector 4"  </t>
  </si>
  <si>
    <t>Driver/Strip Connector 78"  </t>
  </si>
  <si>
    <t>LED STRIP SWITCH</t>
  </si>
  <si>
    <t>Aluminum Profile Dimmer 78" </t>
  </si>
  <si>
    <t>Aluminum Profile Motion 78" </t>
  </si>
  <si>
    <t>ALUMINUM TRAY</t>
  </si>
  <si>
    <t>Square Surface Mount 98" - Frosted Diffusor</t>
  </si>
  <si>
    <t>Corner Surface Mount 98" - Frosted Diffusor </t>
  </si>
  <si>
    <t>Price per 
min. order</t>
  </si>
  <si>
    <t>Qty Order</t>
  </si>
  <si>
    <t>Garage Aluminum Legs 6"</t>
  </si>
  <si>
    <t>Garage Aluminum Legs 9"</t>
  </si>
  <si>
    <t xml:space="preserve">Eco Drill Hinge Drilling </t>
  </si>
  <si>
    <t>5mm Drill Bits (10 pack)</t>
  </si>
  <si>
    <t>Pozi Drive Driver Bit 2" (10 pack)</t>
  </si>
  <si>
    <t>Line Boring Jig</t>
  </si>
  <si>
    <t>Handle Drilling Jig</t>
  </si>
  <si>
    <t>Centering Drill Bit Holder (Line Boring Tool)</t>
  </si>
  <si>
    <t>Sandwood</t>
  </si>
  <si>
    <t>Black</t>
  </si>
  <si>
    <t>Qty Min.</t>
  </si>
  <si>
    <t>Price per 
Min. order</t>
  </si>
  <si>
    <t xml:space="preserve">Min. Qty </t>
  </si>
  <si>
    <t>Price per 
Min. Order</t>
  </si>
  <si>
    <t>MINI LED Puck, 1 3/8",  Recessed 1.5W WW Chrome, 78"  </t>
  </si>
  <si>
    <t>LED Puck, 2.5", Recessed, 2.5W, WW, Chrome, 157"</t>
  </si>
  <si>
    <t xml:space="preserve">White </t>
  </si>
  <si>
    <t xml:space="preserve">Chocolate Apple - Chocolate Pear </t>
  </si>
  <si>
    <t>Hacienda Black - Linear Ash</t>
  </si>
  <si>
    <t>White Ash - Diva</t>
  </si>
  <si>
    <t>Sandwood - DriftWood 2</t>
  </si>
  <si>
    <t>Tobacco Halifax Oak - Nutmeg</t>
  </si>
  <si>
    <t>Bruciato - Cardamom</t>
  </si>
  <si>
    <t>Charred Formwood - Black (Not exact Match)</t>
  </si>
  <si>
    <t>Cam Covers</t>
  </si>
  <si>
    <t>Min. Qty</t>
  </si>
  <si>
    <t>Concrete Formwood - Fashion Grey (Not exact match)</t>
  </si>
  <si>
    <t>Round Covers</t>
  </si>
  <si>
    <t>DOOR LOCK</t>
  </si>
  <si>
    <t>Price per Min. order</t>
  </si>
  <si>
    <t>Pull-Out Laundry Hamper 24" (2 Bag) Chrome</t>
  </si>
  <si>
    <t>Lava</t>
  </si>
  <si>
    <t>Filler Sticks</t>
  </si>
  <si>
    <t>Tools</t>
  </si>
  <si>
    <t>Charrded Formwood</t>
  </si>
  <si>
    <t>Sandwood - DriftWood 3</t>
  </si>
  <si>
    <t>Panel Covers</t>
  </si>
  <si>
    <t>Step Spacer</t>
  </si>
  <si>
    <t xml:space="preserve">Silicone White </t>
  </si>
  <si>
    <t>Silicone Translucent</t>
  </si>
  <si>
    <t>Total</t>
  </si>
  <si>
    <t>Qty 
Min.</t>
  </si>
  <si>
    <t>Shipping Address:</t>
  </si>
  <si>
    <t>Name:</t>
  </si>
  <si>
    <t>Company Name:</t>
  </si>
  <si>
    <t>Date: (YY/DD/MM)</t>
  </si>
  <si>
    <t>Job Aids</t>
  </si>
  <si>
    <t>Hardware</t>
  </si>
  <si>
    <t>Closet Accessories</t>
  </si>
  <si>
    <t>Garage Accessories</t>
  </si>
  <si>
    <t>Hooks</t>
  </si>
  <si>
    <t>Electrical Components</t>
  </si>
  <si>
    <t>Handles</t>
  </si>
  <si>
    <t>Qty  Min.
(CARDS)</t>
  </si>
  <si>
    <t>Rafix Installer Kit Drill Guide</t>
  </si>
  <si>
    <t>Rafix Installer Kit Depth Guage</t>
  </si>
  <si>
    <t>Rafix Installer Kit Drill Bit</t>
  </si>
  <si>
    <t>Rafix Installer Kit Stop Ring</t>
  </si>
  <si>
    <t>starting at 50, 100,150,200,250,300,350,400,450,500</t>
  </si>
  <si>
    <t xml:space="preserve">PO: </t>
  </si>
  <si>
    <t>Phone:</t>
  </si>
  <si>
    <t>add fillable red arrows</t>
  </si>
  <si>
    <t>starting at 50, 100,150,200,250,300,350,400,450,501</t>
  </si>
  <si>
    <t>starting at 50, 100,150,200,250,300,350,400,450,502</t>
  </si>
  <si>
    <t>starting at 50, 100,150,200,250,300,350,400,450,503</t>
  </si>
  <si>
    <t>starting at 50, 100,150,200,250,300,350,400,450,504</t>
  </si>
  <si>
    <t>starting at 50, 100,150,200,250,300,350,400,450,505</t>
  </si>
  <si>
    <t>starting at 50, 100,150,200,250,300,350,400,450,506</t>
  </si>
  <si>
    <t>starting at 50, 100,150,200,250,300,350,400,450,507</t>
  </si>
  <si>
    <t>starting at 50, 100,150,200,250,300,350,400,450,508</t>
  </si>
  <si>
    <t>starting at 50, 100,150,200,250,300,350,400,450,509</t>
  </si>
  <si>
    <t>starting at 50, 100,150,200,250,300,350,400,450,510</t>
  </si>
  <si>
    <t>starting at 50, 100,150,200,250,300,350,400,450,511</t>
  </si>
  <si>
    <t>Dowels (Glued)  8x30mm</t>
  </si>
  <si>
    <t>d3al3r</t>
  </si>
  <si>
    <t>H-136-94-200</t>
  </si>
  <si>
    <t>H-136-94-400</t>
  </si>
  <si>
    <t>H-136-94-330</t>
  </si>
  <si>
    <t>H-111-95-140</t>
  </si>
  <si>
    <t>H-111-95-142</t>
  </si>
  <si>
    <t>H-111-95-143</t>
  </si>
  <si>
    <t>H-111-95-000</t>
  </si>
  <si>
    <t>H-111-95-004</t>
  </si>
  <si>
    <t>H-111-95-002</t>
  </si>
  <si>
    <t>H-111-95-180</t>
  </si>
  <si>
    <t>H-111-95-182</t>
  </si>
  <si>
    <t>H-111-95-18</t>
  </si>
  <si>
    <t>H-110-34-277</t>
  </si>
  <si>
    <t>H-110-34-677</t>
  </si>
  <si>
    <t>H-110-34-271</t>
  </si>
  <si>
    <t>H-110-34-671</t>
  </si>
  <si>
    <t>H-110-34-255</t>
  </si>
  <si>
    <t>H-110-34-655</t>
  </si>
  <si>
    <t>H-110-34-355</t>
  </si>
  <si>
    <t>H-100-48-051</t>
  </si>
  <si>
    <t>H-100-48-052</t>
  </si>
  <si>
    <t>H-100-48-054</t>
  </si>
  <si>
    <t>H-100-48-057</t>
  </si>
  <si>
    <t>H-111-95-230</t>
  </si>
  <si>
    <t>H-111-95-241</t>
  </si>
  <si>
    <t>H-111-95-190</t>
  </si>
  <si>
    <t>H-111-95-242</t>
  </si>
  <si>
    <t>H-111-95-191</t>
  </si>
  <si>
    <t>H-111-95-243</t>
  </si>
  <si>
    <t>H-117-05-610</t>
  </si>
  <si>
    <t>H-117-05-620</t>
  </si>
  <si>
    <t>H-117-05-630</t>
  </si>
  <si>
    <t>H-117-05-640</t>
  </si>
  <si>
    <t>H-117-05-650</t>
  </si>
  <si>
    <t>Fixed Shelf Cams</t>
  </si>
  <si>
    <t>Adjustable Shelf Pins</t>
  </si>
  <si>
    <t>Oval Rod Chrome 8ft</t>
  </si>
  <si>
    <t>Wall Rail</t>
  </si>
  <si>
    <t>Wall Rail Cover White</t>
  </si>
  <si>
    <t>Wall Rail Cover Black</t>
  </si>
  <si>
    <t>Wail Rail Cover White</t>
  </si>
  <si>
    <t>Oval Rod Holders Chrome</t>
  </si>
  <si>
    <t>Flat Screw #8 x 5/8   #2 Drive</t>
  </si>
  <si>
    <t>8/32 Standard Screw Break-away  - Imperial</t>
  </si>
  <si>
    <t>Break-away Handle Screws - Metric</t>
  </si>
  <si>
    <t>-</t>
  </si>
  <si>
    <t>COMPANY INFORMATION INSERT HERE FOR ALL PAGES
2 Excel Tabs Below</t>
  </si>
  <si>
    <t>USA 
DEALERS</t>
  </si>
  <si>
    <t>Round / Cam Covers in USD</t>
  </si>
  <si>
    <t>Push to Open Soft-Close Slide 300mm 12"with Clips</t>
  </si>
  <si>
    <t>Push to Open Soft-Close Slide 350mm 14"with Clips</t>
  </si>
  <si>
    <t>Push to Open Soft-Close Slide 400mm 16"with Clips</t>
  </si>
  <si>
    <t>Push to Open Soft-Close Slide 450mm 18"with Clips</t>
  </si>
  <si>
    <t>Push to Open Soft-Close Slide 550mm 22"with Clips</t>
  </si>
  <si>
    <t>Undermount Soft-Close Slide 300mm 12"with Clips</t>
  </si>
  <si>
    <t>Undermount Soft-Close Slide 350mm 14"with Clips</t>
  </si>
  <si>
    <t>Undermount Soft-Close Slide 400mm 16"with Clips</t>
  </si>
  <si>
    <t>Undermount Soft-Close Slide 450mm 18"with Clips</t>
  </si>
  <si>
    <t>Undermount Soft-Close Slide 550mm 22"with Clips</t>
  </si>
  <si>
    <t>*In USD</t>
  </si>
  <si>
    <t>Hardware 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</si>
</sst>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 wrapText="1"/>
    </xf>
    <xf numFmtId="0" fontId="0" fillId="0" borderId="6" xfId="0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0" xfId="0" applyBorder="1" applyAlignment="1" applyProtection="1"/>
    <xf numFmtId="0" fontId="0" fillId="4" borderId="0" xfId="0" applyFill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</xf>
    <xf numFmtId="2" fontId="0" fillId="2" borderId="1" xfId="0" applyNumberFormat="1" applyFill="1" applyBorder="1" applyAlignment="1" applyProtection="1">
      <alignment wrapText="1"/>
    </xf>
    <xf numFmtId="0" fontId="0" fillId="2" borderId="1" xfId="0" applyFill="1" applyBorder="1" applyProtection="1"/>
    <xf numFmtId="0" fontId="0" fillId="0" borderId="1" xfId="0" applyNumberFormat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9" xfId="0" applyNumberFormat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2" fontId="0" fillId="2" borderId="2" xfId="0" applyNumberFormat="1" applyFill="1" applyBorder="1" applyAlignment="1" applyProtection="1">
      <alignment wrapText="1"/>
    </xf>
    <xf numFmtId="2" fontId="0" fillId="2" borderId="2" xfId="0" applyNumberFormat="1" applyFill="1" applyBorder="1" applyAlignment="1" applyProtection="1">
      <alignment horizontal="center" wrapText="1"/>
    </xf>
    <xf numFmtId="0" fontId="0" fillId="2" borderId="2" xfId="0" applyFill="1" applyBorder="1" applyProtection="1"/>
    <xf numFmtId="2" fontId="0" fillId="0" borderId="4" xfId="0" applyNumberFormat="1" applyBorder="1" applyProtection="1"/>
    <xf numFmtId="0" fontId="0" fillId="0" borderId="5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49" fontId="0" fillId="2" borderId="2" xfId="0" applyNumberFormat="1" applyFill="1" applyBorder="1" applyProtection="1"/>
    <xf numFmtId="2" fontId="0" fillId="0" borderId="9" xfId="0" applyNumberFormat="1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4" xfId="0" applyFill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" fontId="0" fillId="0" borderId="3" xfId="0" applyNumberFormat="1" applyFont="1" applyFill="1" applyBorder="1" applyProtection="1"/>
    <xf numFmtId="0" fontId="0" fillId="0" borderId="3" xfId="0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/>
    </xf>
    <xf numFmtId="2" fontId="0" fillId="0" borderId="1" xfId="0" applyNumberFormat="1" applyFont="1" applyFill="1" applyBorder="1" applyProtection="1"/>
    <xf numFmtId="2" fontId="0" fillId="0" borderId="2" xfId="0" applyNumberFormat="1" applyFont="1" applyFill="1" applyBorder="1" applyProtection="1"/>
    <xf numFmtId="0" fontId="0" fillId="0" borderId="11" xfId="0" applyFill="1" applyBorder="1" applyProtection="1"/>
    <xf numFmtId="2" fontId="0" fillId="0" borderId="11" xfId="0" applyNumberFormat="1" applyFont="1" applyFill="1" applyBorder="1" applyProtection="1"/>
    <xf numFmtId="164" fontId="0" fillId="0" borderId="11" xfId="0" applyNumberFormat="1" applyFill="1" applyBorder="1" applyAlignment="1" applyProtection="1">
      <alignment horizontal="center"/>
    </xf>
    <xf numFmtId="0" fontId="0" fillId="0" borderId="11" xfId="0" applyNumberFormat="1" applyFill="1" applyBorder="1" applyAlignment="1" applyProtection="1">
      <alignment horizontal="center"/>
    </xf>
    <xf numFmtId="0" fontId="0" fillId="0" borderId="0" xfId="0" applyFill="1" applyProtection="1"/>
    <xf numFmtId="2" fontId="0" fillId="0" borderId="12" xfId="0" applyNumberFormat="1" applyFont="1" applyFill="1" applyBorder="1" applyProtection="1"/>
    <xf numFmtId="0" fontId="0" fillId="0" borderId="9" xfId="0" applyFill="1" applyBorder="1" applyAlignment="1" applyProtection="1">
      <alignment horizontal="center"/>
    </xf>
    <xf numFmtId="164" fontId="0" fillId="0" borderId="9" xfId="0" applyNumberFormat="1" applyFill="1" applyBorder="1" applyAlignment="1" applyProtection="1">
      <alignment horizontal="center"/>
    </xf>
    <xf numFmtId="2" fontId="0" fillId="0" borderId="13" xfId="0" applyNumberFormat="1" applyFont="1" applyFill="1" applyBorder="1" applyProtection="1"/>
    <xf numFmtId="2" fontId="0" fillId="0" borderId="8" xfId="0" applyNumberFormat="1" applyFont="1" applyFill="1" applyBorder="1" applyProtection="1"/>
    <xf numFmtId="2" fontId="0" fillId="0" borderId="0" xfId="0" applyNumberFormat="1" applyProtection="1"/>
    <xf numFmtId="0" fontId="0" fillId="5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Protection="1"/>
    <xf numFmtId="2" fontId="0" fillId="2" borderId="0" xfId="0" applyNumberFormat="1" applyFill="1" applyProtection="1"/>
    <xf numFmtId="0" fontId="0" fillId="2" borderId="0" xfId="0" applyFill="1" applyAlignment="1" applyProtection="1">
      <alignment horizontal="center"/>
    </xf>
    <xf numFmtId="2" fontId="0" fillId="0" borderId="9" xfId="0" applyNumberFormat="1" applyFont="1" applyBorder="1" applyProtection="1"/>
    <xf numFmtId="164" fontId="0" fillId="0" borderId="9" xfId="1" applyNumberFormat="1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wrapText="1"/>
    </xf>
    <xf numFmtId="0" fontId="0" fillId="0" borderId="0" xfId="0" applyBorder="1" applyProtection="1"/>
    <xf numFmtId="2" fontId="0" fillId="0" borderId="1" xfId="0" applyNumberFormat="1" applyFill="1" applyBorder="1" applyAlignment="1" applyProtection="1">
      <alignment wrapText="1"/>
    </xf>
    <xf numFmtId="2" fontId="0" fillId="0" borderId="1" xfId="0" applyNumberFormat="1" applyFill="1" applyBorder="1" applyAlignment="1" applyProtection="1">
      <alignment horizontal="center" wrapText="1"/>
    </xf>
    <xf numFmtId="0" fontId="0" fillId="0" borderId="1" xfId="0" applyFill="1" applyBorder="1" applyProtection="1"/>
    <xf numFmtId="164" fontId="0" fillId="0" borderId="22" xfId="1" applyNumberFormat="1" applyFont="1" applyBorder="1" applyAlignment="1" applyProtection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164" fontId="0" fillId="0" borderId="11" xfId="1" applyNumberFormat="1" applyFont="1" applyBorder="1" applyAlignment="1" applyProtection="1">
      <alignment horizontal="center"/>
    </xf>
    <xf numFmtId="164" fontId="0" fillId="0" borderId="0" xfId="1" applyNumberFormat="1" applyFont="1" applyBorder="1" applyAlignment="1" applyProtection="1">
      <alignment horizontal="center"/>
    </xf>
    <xf numFmtId="0" fontId="0" fillId="0" borderId="9" xfId="0" applyNumberFormat="1" applyFill="1" applyBorder="1" applyAlignment="1" applyProtection="1">
      <alignment horizontal="center"/>
    </xf>
    <xf numFmtId="2" fontId="0" fillId="0" borderId="25" xfId="0" applyNumberFormat="1" applyFont="1" applyBorder="1" applyProtection="1"/>
    <xf numFmtId="0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3" borderId="25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Protection="1"/>
    <xf numFmtId="2" fontId="0" fillId="0" borderId="23" xfId="0" applyNumberFormat="1" applyFont="1" applyBorder="1" applyAlignment="1" applyProtection="1"/>
    <xf numFmtId="2" fontId="0" fillId="0" borderId="18" xfId="0" applyNumberFormat="1" applyFont="1" applyBorder="1" applyAlignment="1" applyProtection="1"/>
    <xf numFmtId="0" fontId="0" fillId="3" borderId="1" xfId="0" applyNumberFormat="1" applyFill="1" applyBorder="1" applyAlignment="1" applyProtection="1">
      <alignment horizontal="center"/>
    </xf>
    <xf numFmtId="0" fontId="0" fillId="7" borderId="0" xfId="0" applyFill="1" applyProtection="1"/>
    <xf numFmtId="0" fontId="0" fillId="7" borderId="0" xfId="0" applyFill="1"/>
    <xf numFmtId="0" fontId="0" fillId="6" borderId="0" xfId="0" applyFill="1" applyProtection="1"/>
    <xf numFmtId="0" fontId="0" fillId="6" borderId="0" xfId="0" applyFill="1"/>
    <xf numFmtId="0" fontId="0" fillId="0" borderId="0" xfId="0" applyFill="1"/>
    <xf numFmtId="2" fontId="0" fillId="0" borderId="7" xfId="0" applyNumberFormat="1" applyFill="1" applyBorder="1" applyAlignment="1" applyProtection="1">
      <alignment horizontal="left"/>
    </xf>
    <xf numFmtId="2" fontId="0" fillId="0" borderId="8" xfId="0" applyNumberFormat="1" applyFill="1" applyBorder="1" applyAlignment="1" applyProtection="1">
      <alignment horizontal="left"/>
    </xf>
    <xf numFmtId="0" fontId="8" fillId="0" borderId="0" xfId="0" applyFont="1" applyFill="1"/>
    <xf numFmtId="0" fontId="0" fillId="0" borderId="2" xfId="0" applyNumberFormat="1" applyFill="1" applyBorder="1" applyAlignment="1" applyProtection="1">
      <alignment horizontal="center"/>
    </xf>
    <xf numFmtId="0" fontId="5" fillId="0" borderId="0" xfId="0" applyFont="1" applyAlignment="1" applyProtection="1">
      <alignment wrapText="1"/>
    </xf>
    <xf numFmtId="0" fontId="8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/>
    <xf numFmtId="0" fontId="3" fillId="0" borderId="0" xfId="0" applyFont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</xf>
    <xf numFmtId="15" fontId="0" fillId="3" borderId="8" xfId="0" applyNumberForma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8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2" fontId="0" fillId="0" borderId="7" xfId="0" applyNumberFormat="1" applyFill="1" applyBorder="1" applyAlignment="1" applyProtection="1">
      <alignment horizontal="left"/>
    </xf>
    <xf numFmtId="2" fontId="0" fillId="0" borderId="8" xfId="0" applyNumberFormat="1" applyFill="1" applyBorder="1" applyAlignment="1" applyProtection="1">
      <alignment horizontal="left"/>
    </xf>
    <xf numFmtId="2" fontId="0" fillId="0" borderId="14" xfId="0" applyNumberFormat="1" applyFill="1" applyBorder="1" applyAlignment="1" applyProtection="1">
      <alignment horizontal="left"/>
    </xf>
    <xf numFmtId="2" fontId="0" fillId="0" borderId="15" xfId="0" applyNumberFormat="1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2" fontId="0" fillId="0" borderId="7" xfId="0" applyNumberFormat="1" applyFont="1" applyFill="1" applyBorder="1" applyAlignment="1" applyProtection="1">
      <alignment horizontal="left"/>
    </xf>
    <xf numFmtId="2" fontId="0" fillId="0" borderId="8" xfId="0" applyNumberFormat="1" applyFont="1" applyFill="1" applyBorder="1" applyAlignment="1" applyProtection="1">
      <alignment horizontal="left"/>
    </xf>
    <xf numFmtId="164" fontId="0" fillId="0" borderId="1" xfId="1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2" fontId="0" fillId="2" borderId="7" xfId="0" applyNumberFormat="1" applyFill="1" applyBorder="1" applyAlignment="1" applyProtection="1">
      <alignment horizontal="left"/>
    </xf>
    <xf numFmtId="2" fontId="0" fillId="2" borderId="8" xfId="0" applyNumberFormat="1" applyFill="1" applyBorder="1" applyAlignment="1" applyProtection="1">
      <alignment horizontal="left"/>
    </xf>
    <xf numFmtId="2" fontId="0" fillId="0" borderId="7" xfId="0" applyNumberFormat="1" applyBorder="1" applyAlignment="1" applyProtection="1">
      <alignment horizontal="left"/>
    </xf>
    <xf numFmtId="2" fontId="0" fillId="0" borderId="8" xfId="0" applyNumberFormat="1" applyBorder="1" applyAlignment="1" applyProtection="1">
      <alignment horizontal="left"/>
    </xf>
    <xf numFmtId="2" fontId="0" fillId="0" borderId="7" xfId="0" applyNumberFormat="1" applyFont="1" applyBorder="1" applyAlignment="1" applyProtection="1">
      <alignment horizontal="left"/>
    </xf>
    <xf numFmtId="2" fontId="0" fillId="0" borderId="8" xfId="0" applyNumberFormat="1" applyFont="1" applyBorder="1" applyAlignment="1" applyProtection="1">
      <alignment horizontal="left"/>
    </xf>
    <xf numFmtId="2" fontId="1" fillId="0" borderId="4" xfId="0" applyNumberFormat="1" applyFont="1" applyBorder="1" applyAlignment="1" applyProtection="1">
      <alignment horizontal="left"/>
    </xf>
    <xf numFmtId="0" fontId="4" fillId="0" borderId="0" xfId="0" applyFont="1" applyAlignment="1" applyProtection="1">
      <alignment horizontal="left" vertical="center" wrapText="1"/>
    </xf>
    <xf numFmtId="2" fontId="0" fillId="0" borderId="7" xfId="0" applyNumberFormat="1" applyFont="1" applyBorder="1" applyAlignment="1" applyProtection="1"/>
    <xf numFmtId="2" fontId="0" fillId="0" borderId="8" xfId="0" applyNumberFormat="1" applyFont="1" applyBorder="1" applyAlignment="1" applyProtection="1"/>
    <xf numFmtId="2" fontId="0" fillId="2" borderId="1" xfId="0" applyNumberFormat="1" applyFill="1" applyBorder="1" applyAlignment="1" applyProtection="1">
      <alignment horizontal="left"/>
    </xf>
    <xf numFmtId="2" fontId="0" fillId="0" borderId="21" xfId="0" applyNumberFormat="1" applyFont="1" applyBorder="1" applyAlignment="1" applyProtection="1">
      <alignment horizontal="left"/>
    </xf>
    <xf numFmtId="2" fontId="0" fillId="0" borderId="13" xfId="0" applyNumberFormat="1" applyFont="1" applyBorder="1" applyAlignment="1" applyProtection="1">
      <alignment horizontal="left"/>
    </xf>
    <xf numFmtId="2" fontId="0" fillId="0" borderId="21" xfId="0" applyNumberFormat="1" applyBorder="1" applyAlignment="1" applyProtection="1">
      <alignment horizontal="left"/>
    </xf>
    <xf numFmtId="2" fontId="0" fillId="0" borderId="13" xfId="0" applyNumberFormat="1" applyBorder="1" applyAlignment="1" applyProtection="1">
      <alignment horizontal="left"/>
    </xf>
    <xf numFmtId="2" fontId="1" fillId="0" borderId="7" xfId="0" applyNumberFormat="1" applyFont="1" applyBorder="1" applyAlignment="1" applyProtection="1">
      <alignment horizontal="left"/>
    </xf>
    <xf numFmtId="15" fontId="0" fillId="3" borderId="8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2" fontId="0" fillId="2" borderId="7" xfId="0" applyNumberFormat="1" applyFill="1" applyBorder="1" applyAlignment="1">
      <alignment horizontal="left"/>
    </xf>
    <xf numFmtId="2" fontId="0" fillId="2" borderId="8" xfId="0" applyNumberFormat="1" applyFill="1" applyBorder="1" applyAlignment="1">
      <alignment horizontal="left"/>
    </xf>
    <xf numFmtId="0" fontId="0" fillId="0" borderId="18" xfId="0" applyBorder="1" applyAlignment="1" applyProtection="1">
      <alignment horizontal="center"/>
    </xf>
    <xf numFmtId="0" fontId="0" fillId="0" borderId="20" xfId="0" applyFill="1" applyBorder="1" applyAlignment="1" applyProtection="1">
      <alignment horizontal="left"/>
    </xf>
    <xf numFmtId="2" fontId="0" fillId="2" borderId="14" xfId="0" applyNumberFormat="1" applyFill="1" applyBorder="1" applyAlignment="1" applyProtection="1">
      <alignment horizontal="left"/>
    </xf>
    <xf numFmtId="2" fontId="0" fillId="2" borderId="19" xfId="0" applyNumberFormat="1" applyFill="1" applyBorder="1" applyAlignment="1" applyProtection="1">
      <alignment horizontal="left"/>
    </xf>
    <xf numFmtId="2" fontId="0" fillId="2" borderId="15" xfId="0" applyNumberForma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164" fontId="0" fillId="0" borderId="1" xfId="1" applyNumberFormat="1" applyFont="1" applyFill="1" applyBorder="1" applyAlignment="1" applyProtection="1">
      <alignment horizontal="center"/>
    </xf>
    <xf numFmtId="44" fontId="0" fillId="0" borderId="1" xfId="1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left"/>
    </xf>
    <xf numFmtId="2" fontId="0" fillId="0" borderId="16" xfId="0" applyNumberFormat="1" applyFont="1" applyBorder="1" applyAlignment="1" applyProtection="1">
      <alignment horizontal="left"/>
    </xf>
    <xf numFmtId="2" fontId="0" fillId="0" borderId="12" xfId="0" applyNumberFormat="1" applyFont="1" applyBorder="1" applyAlignment="1" applyProtection="1">
      <alignment horizontal="left"/>
    </xf>
    <xf numFmtId="2" fontId="0" fillId="2" borderId="17" xfId="0" applyNumberFormat="1" applyFill="1" applyBorder="1" applyAlignment="1" applyProtection="1">
      <alignment horizontal="left"/>
    </xf>
    <xf numFmtId="2" fontId="0" fillId="0" borderId="23" xfId="0" applyNumberFormat="1" applyFont="1" applyBorder="1" applyAlignment="1" applyProtection="1">
      <alignment horizontal="left"/>
    </xf>
    <xf numFmtId="2" fontId="0" fillId="0" borderId="24" xfId="0" applyNumberFormat="1" applyFont="1" applyBorder="1" applyAlignment="1" applyProtection="1">
      <alignment horizontal="left"/>
    </xf>
    <xf numFmtId="2" fontId="0" fillId="0" borderId="26" xfId="0" applyNumberFormat="1" applyFont="1" applyBorder="1" applyAlignment="1" applyProtection="1">
      <alignment horizontal="left"/>
    </xf>
    <xf numFmtId="2" fontId="1" fillId="0" borderId="1" xfId="0" applyNumberFormat="1" applyFont="1" applyFill="1" applyBorder="1" applyAlignment="1" applyProtection="1">
      <alignment horizontal="left"/>
    </xf>
    <xf numFmtId="2" fontId="1" fillId="0" borderId="17" xfId="0" applyNumberFormat="1" applyFont="1" applyFill="1" applyBorder="1" applyAlignment="1" applyProtection="1">
      <alignment horizontal="left"/>
    </xf>
    <xf numFmtId="0" fontId="0" fillId="0" borderId="18" xfId="0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462915</xdr:colOff>
      <xdr:row>0</xdr:row>
      <xdr:rowOff>0</xdr:rowOff>
    </xdr:from>
    <xdr:ext cx="1754506" cy="681763"/>
    <xdr:pic>
      <xdr:nvPicPr>
        <xdr:cNvPr id="2" name="Picture 1">
          <a:extLst>
            <a:ext uri="{FF2B5EF4-FFF2-40B4-BE49-F238E27FC236}">
              <a16:creationId xmlns:a16="http://schemas.microsoft.com/office/drawing/2014/main" id="{04A1F28D-3737-4218-9D9A-614F4CEAF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5890" y="0"/>
          <a:ext cx="1754506" cy="68176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2A759C5-D4B5-4750-9844-8ADB734F2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0"/>
          <a:ext cx="1754506" cy="681763"/>
        </a:xfrm>
        <a:prstGeom prst="rect">
          <a:avLst/>
        </a:prstGeom>
      </xdr:spPr>
    </xdr:pic>
    <xdr:clientData/>
  </xdr:oneCellAnchor>
  <xdr:oneCellAnchor>
    <xdr:from>
      <xdr:col>5</xdr:col>
      <xdr:colOff>22860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B85C7DE9-7D4C-4EF0-BDEE-ED0841F07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0"/>
          <a:ext cx="1754506" cy="68176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D17D8CB4-9E08-44D2-9883-DA2C5B39D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0"/>
          <a:ext cx="1754506" cy="6817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F4B27A08-899F-4161-9852-84DD954F9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1754506" cy="68176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493395</xdr:colOff>
      <xdr:row>0</xdr:row>
      <xdr:rowOff>0</xdr:rowOff>
    </xdr:from>
    <xdr:ext cx="1666842" cy="647699"/>
    <xdr:pic>
      <xdr:nvPicPr>
        <xdr:cNvPr id="4" name="Picture 3">
          <a:extLst>
            <a:ext uri="{FF2B5EF4-FFF2-40B4-BE49-F238E27FC236}">
              <a16:creationId xmlns:a16="http://schemas.microsoft.com/office/drawing/2014/main" id="{2AE81E85-2541-480A-A2FF-63C02D725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7320" y="0"/>
          <a:ext cx="1666842" cy="647699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257175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6320D52-A417-495B-A336-0A8463E16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0"/>
          <a:ext cx="1754506" cy="68176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0</xdr:row>
      <xdr:rowOff>0</xdr:rowOff>
    </xdr:from>
    <xdr:ext cx="1754506" cy="681763"/>
    <xdr:pic>
      <xdr:nvPicPr>
        <xdr:cNvPr id="4" name="Picture 3">
          <a:extLst>
            <a:ext uri="{FF2B5EF4-FFF2-40B4-BE49-F238E27FC236}">
              <a16:creationId xmlns:a16="http://schemas.microsoft.com/office/drawing/2014/main" id="{F99476C7-93F6-4877-916B-67BD95F68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0"/>
          <a:ext cx="1754506" cy="68176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0</xdr:row>
      <xdr:rowOff>0</xdr:rowOff>
    </xdr:from>
    <xdr:ext cx="1754506" cy="681763"/>
    <xdr:pic>
      <xdr:nvPicPr>
        <xdr:cNvPr id="3" name="Picture 2">
          <a:extLst>
            <a:ext uri="{FF2B5EF4-FFF2-40B4-BE49-F238E27FC236}">
              <a16:creationId xmlns:a16="http://schemas.microsoft.com/office/drawing/2014/main" id="{E5EB9C15-BA14-4577-9C27-DA396189C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0"/>
          <a:ext cx="1754506" cy="68176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552450</xdr:colOff>
      <xdr:row>0</xdr:row>
      <xdr:rowOff>0</xdr:rowOff>
    </xdr:from>
    <xdr:ext cx="1600201" cy="621802"/>
    <xdr:pic>
      <xdr:nvPicPr>
        <xdr:cNvPr id="3" name="Picture 2">
          <a:extLst>
            <a:ext uri="{FF2B5EF4-FFF2-40B4-BE49-F238E27FC236}">
              <a16:creationId xmlns:a16="http://schemas.microsoft.com/office/drawing/2014/main" id="{610FA47B-B317-4C0B-9F62-A3FE9E54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0"/>
          <a:ext cx="1600201" cy="62180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0</xdr:row>
      <xdr:rowOff>0</xdr:rowOff>
    </xdr:from>
    <xdr:ext cx="1754506" cy="681763"/>
    <xdr:pic>
      <xdr:nvPicPr>
        <xdr:cNvPr id="2" name="Picture 1">
          <a:extLst>
            <a:ext uri="{FF2B5EF4-FFF2-40B4-BE49-F238E27FC236}">
              <a16:creationId xmlns:a16="http://schemas.microsoft.com/office/drawing/2014/main" id="{6631472D-0344-44D0-8D12-A4FD887D6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0"/>
          <a:ext cx="1754506" cy="68176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657225</xdr:colOff>
      <xdr:row>0</xdr:row>
      <xdr:rowOff>0</xdr:rowOff>
    </xdr:from>
    <xdr:ext cx="1783081" cy="692867"/>
    <xdr:pic>
      <xdr:nvPicPr>
        <xdr:cNvPr id="3" name="Picture 2">
          <a:extLst>
            <a:ext uri="{FF2B5EF4-FFF2-40B4-BE49-F238E27FC236}">
              <a16:creationId xmlns:a16="http://schemas.microsoft.com/office/drawing/2014/main" id="{4BEA24A2-8686-48AC-99DA-14DC7BC60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0"/>
          <a:ext cx="1783081" cy="6928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DB8C7-DAAE-4F80-8BDB-187FE9807D51}">
  <dimension ref="A1:H5"/>
  <sheetViews>
    <sheetView tabSelected="1" workbookViewId="0">
      <selection sqref="A1:B1"/>
    </sheetView>
  </sheetViews>
  <sheetFormatPr defaultColWidth="8.85546875" defaultRowHeight="15" x14ac:dyDescent="0.25"/>
  <cols>
    <col min="1" max="1" width="18.42578125" style="4" customWidth="1"/>
    <col min="2" max="2" width="13.7109375" style="4" customWidth="1"/>
    <col min="3" max="3" width="8.85546875" style="4"/>
    <col min="4" max="4" width="14.5703125" style="4" customWidth="1"/>
    <col min="5" max="5" width="13.7109375" style="4" customWidth="1"/>
    <col min="6" max="6" width="12.7109375" style="4" customWidth="1"/>
    <col min="7" max="7" width="10.7109375" style="4" customWidth="1"/>
    <col min="8" max="16384" width="8.85546875" style="4"/>
  </cols>
  <sheetData>
    <row r="1" spans="1:8" ht="111.6" customHeight="1" x14ac:dyDescent="0.35">
      <c r="A1" s="122" t="s">
        <v>505</v>
      </c>
      <c r="B1" s="122"/>
      <c r="C1" s="13"/>
      <c r="D1" s="110" t="s">
        <v>506</v>
      </c>
    </row>
    <row r="2" spans="1:8" x14ac:dyDescent="0.25">
      <c r="A2" s="8" t="s">
        <v>429</v>
      </c>
      <c r="B2" s="123" t="s">
        <v>504</v>
      </c>
      <c r="C2" s="121"/>
      <c r="D2" s="121"/>
    </row>
    <row r="3" spans="1:8" x14ac:dyDescent="0.25">
      <c r="A3" s="8" t="s">
        <v>428</v>
      </c>
      <c r="B3" s="124" t="s">
        <v>504</v>
      </c>
      <c r="C3" s="125"/>
      <c r="D3" s="125"/>
      <c r="E3" s="12" t="s">
        <v>427</v>
      </c>
      <c r="F3" s="121" t="s">
        <v>504</v>
      </c>
      <c r="G3" s="121"/>
      <c r="H3" s="121"/>
    </row>
    <row r="4" spans="1:8" x14ac:dyDescent="0.25">
      <c r="A4" s="22" t="s">
        <v>426</v>
      </c>
      <c r="B4" s="121" t="s">
        <v>504</v>
      </c>
      <c r="C4" s="121"/>
      <c r="D4" s="121"/>
      <c r="E4" s="121"/>
      <c r="F4" s="121"/>
      <c r="G4" s="121"/>
      <c r="H4" s="121"/>
    </row>
    <row r="5" spans="1:8" x14ac:dyDescent="0.25">
      <c r="A5" s="11" t="s">
        <v>443</v>
      </c>
      <c r="B5" s="121" t="s">
        <v>504</v>
      </c>
      <c r="C5" s="121"/>
      <c r="D5" s="121"/>
      <c r="E5" s="26" t="s">
        <v>444</v>
      </c>
      <c r="F5" s="121" t="s">
        <v>504</v>
      </c>
      <c r="G5" s="121"/>
      <c r="H5" s="121"/>
    </row>
  </sheetData>
  <sheetProtection algorithmName="SHA-512" hashValue="7Re3Dyi9higsXmfhxumHsxnMKxWhrsdA4KlKuMRJukulP0SFr/HedbGw9IEB8ygT7JE8zaEl7K3UfBguEdg71w==" saltValue="9IvagmV8VPZ/QCSz01V+9A==" spinCount="100000" sheet="1" objects="1" scenarios="1"/>
  <mergeCells count="7">
    <mergeCell ref="B5:D5"/>
    <mergeCell ref="F5:H5"/>
    <mergeCell ref="A1:B1"/>
    <mergeCell ref="B2:D2"/>
    <mergeCell ref="B3:D3"/>
    <mergeCell ref="F3:H3"/>
    <mergeCell ref="B4:H4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F132"/>
  <sheetViews>
    <sheetView zoomScaleNormal="100" workbookViewId="0">
      <pane ySplit="6" topLeftCell="A106" activePane="bottomLeft" state="frozen"/>
      <selection activeCell="AB40" sqref="AB40"/>
      <selection pane="bottomLeft" activeCell="E113" sqref="E113"/>
    </sheetView>
  </sheetViews>
  <sheetFormatPr defaultColWidth="8.85546875" defaultRowHeight="15" x14ac:dyDescent="0.25"/>
  <cols>
    <col min="1" max="1" width="17.140625" style="4" customWidth="1"/>
    <col min="2" max="2" width="10.28515625" style="4" customWidth="1"/>
    <col min="3" max="3" width="21.85546875" style="4" customWidth="1"/>
    <col min="4" max="4" width="12.140625" style="4" customWidth="1"/>
    <col min="5" max="5" width="9.5703125" style="4" bestFit="1" customWidth="1"/>
    <col min="6" max="6" width="10.85546875" style="15" customWidth="1"/>
    <col min="7" max="7" width="16.28515625" style="4" customWidth="1"/>
    <col min="8" max="58" width="0" style="4" hidden="1" customWidth="1"/>
    <col min="59" max="16384" width="8.85546875" style="4"/>
  </cols>
  <sheetData>
    <row r="1" spans="1:58" ht="39" customHeight="1" x14ac:dyDescent="0.25">
      <c r="A1" s="122" t="s">
        <v>436</v>
      </c>
      <c r="B1" s="122"/>
      <c r="C1" s="122"/>
      <c r="D1" s="122"/>
    </row>
    <row r="2" spans="1:58" x14ac:dyDescent="0.25">
      <c r="A2" s="8" t="s">
        <v>429</v>
      </c>
      <c r="B2" s="126" t="str">
        <f>'0.MANDATORY COMPANY INFO'!B2:D2</f>
        <v>-</v>
      </c>
      <c r="C2" s="127"/>
      <c r="D2" s="127"/>
      <c r="F2" s="4"/>
    </row>
    <row r="3" spans="1:58" x14ac:dyDescent="0.25">
      <c r="A3" s="8" t="s">
        <v>428</v>
      </c>
      <c r="B3" s="128" t="str">
        <f>'0.MANDATORY COMPANY INFO'!B3:D3</f>
        <v>-</v>
      </c>
      <c r="C3" s="129"/>
      <c r="D3" s="129"/>
      <c r="E3" s="12" t="s">
        <v>427</v>
      </c>
      <c r="F3" s="127" t="str">
        <f>'0.MANDATORY COMPANY INFO'!F3:H3</f>
        <v>-</v>
      </c>
      <c r="G3" s="127"/>
      <c r="H3" s="127"/>
    </row>
    <row r="4" spans="1:58" x14ac:dyDescent="0.25">
      <c r="A4" s="22" t="s">
        <v>426</v>
      </c>
      <c r="B4" s="127" t="str">
        <f>'0.MANDATORY COMPANY INFO'!B4:H4</f>
        <v>-</v>
      </c>
      <c r="C4" s="127"/>
      <c r="D4" s="127"/>
      <c r="E4" s="127"/>
      <c r="F4" s="127"/>
      <c r="G4" s="127"/>
      <c r="H4" s="127"/>
    </row>
    <row r="5" spans="1:58" x14ac:dyDescent="0.25">
      <c r="A5" s="11" t="s">
        <v>443</v>
      </c>
      <c r="B5" s="127" t="str">
        <f>'0.MANDATORY COMPANY INFO'!B5:D5</f>
        <v>-</v>
      </c>
      <c r="C5" s="127"/>
      <c r="D5" s="127"/>
      <c r="E5" s="26" t="s">
        <v>444</v>
      </c>
      <c r="F5" s="127" t="str">
        <f>'0.MANDATORY COMPANY INFO'!F5:H5</f>
        <v>-</v>
      </c>
      <c r="G5" s="127"/>
      <c r="H5" s="127"/>
      <c r="Y5" s="4" t="s">
        <v>445</v>
      </c>
    </row>
    <row r="6" spans="1:58" ht="45" x14ac:dyDescent="0.25">
      <c r="A6" s="180" t="s">
        <v>78</v>
      </c>
      <c r="B6" s="180"/>
      <c r="C6" s="77" t="s">
        <v>79</v>
      </c>
      <c r="D6" s="78" t="s">
        <v>409</v>
      </c>
      <c r="E6" s="10" t="s">
        <v>395</v>
      </c>
      <c r="F6" s="79" t="s">
        <v>383</v>
      </c>
      <c r="G6" s="9" t="s">
        <v>424</v>
      </c>
    </row>
    <row r="7" spans="1:58" hidden="1" x14ac:dyDescent="0.25">
      <c r="A7" s="178" t="s">
        <v>249</v>
      </c>
      <c r="B7" s="179"/>
      <c r="C7" s="80" t="s">
        <v>250</v>
      </c>
      <c r="D7" s="35">
        <v>1</v>
      </c>
      <c r="E7" s="81">
        <v>18.198</v>
      </c>
      <c r="F7" s="17">
        <v>0</v>
      </c>
      <c r="G7" s="7">
        <f t="shared" ref="G7:G38" si="0">(E7/D7)*F7</f>
        <v>0</v>
      </c>
      <c r="H7" s="4">
        <v>0</v>
      </c>
      <c r="I7" s="4">
        <v>1</v>
      </c>
      <c r="J7" s="4">
        <v>2</v>
      </c>
      <c r="K7" s="4">
        <v>3</v>
      </c>
      <c r="L7" s="4">
        <v>4</v>
      </c>
      <c r="M7" s="4">
        <v>5</v>
      </c>
      <c r="N7" s="4">
        <v>6</v>
      </c>
      <c r="O7" s="4">
        <v>7</v>
      </c>
      <c r="P7" s="4">
        <v>8</v>
      </c>
      <c r="Q7" s="4">
        <v>9</v>
      </c>
      <c r="R7" s="4">
        <v>10</v>
      </c>
      <c r="S7" s="4">
        <v>11</v>
      </c>
      <c r="T7" s="4">
        <v>12</v>
      </c>
      <c r="U7" s="4">
        <v>13</v>
      </c>
      <c r="V7" s="4">
        <v>14</v>
      </c>
      <c r="W7" s="4">
        <v>15</v>
      </c>
      <c r="X7" s="4">
        <v>16</v>
      </c>
      <c r="Y7" s="4">
        <v>17</v>
      </c>
      <c r="Z7" s="4">
        <v>18</v>
      </c>
      <c r="AA7" s="4">
        <v>19</v>
      </c>
      <c r="AB7" s="4">
        <v>20</v>
      </c>
      <c r="AC7" s="4">
        <v>21</v>
      </c>
      <c r="AD7" s="4">
        <v>22</v>
      </c>
      <c r="AE7" s="4">
        <v>23</v>
      </c>
      <c r="AF7" s="4">
        <v>24</v>
      </c>
      <c r="AG7" s="4">
        <v>25</v>
      </c>
      <c r="AH7" s="4">
        <v>26</v>
      </c>
      <c r="AI7" s="4">
        <v>27</v>
      </c>
      <c r="AJ7" s="4">
        <v>28</v>
      </c>
      <c r="AK7" s="4">
        <v>29</v>
      </c>
      <c r="AL7" s="4">
        <v>30</v>
      </c>
      <c r="AM7" s="4">
        <v>31</v>
      </c>
      <c r="AN7" s="4">
        <v>32</v>
      </c>
      <c r="AO7" s="4">
        <v>33</v>
      </c>
      <c r="AP7" s="4">
        <v>34</v>
      </c>
      <c r="AQ7" s="4">
        <v>35</v>
      </c>
      <c r="AR7" s="4">
        <v>36</v>
      </c>
      <c r="AS7" s="4">
        <v>37</v>
      </c>
      <c r="AT7" s="4">
        <v>38</v>
      </c>
      <c r="AU7" s="4">
        <v>39</v>
      </c>
      <c r="AV7" s="4">
        <v>40</v>
      </c>
      <c r="AW7" s="4">
        <v>41</v>
      </c>
      <c r="AX7" s="4">
        <v>42</v>
      </c>
      <c r="AY7" s="4">
        <v>43</v>
      </c>
      <c r="AZ7" s="4">
        <v>44</v>
      </c>
      <c r="BA7" s="4">
        <v>45</v>
      </c>
      <c r="BB7" s="4">
        <v>46</v>
      </c>
      <c r="BC7" s="4">
        <v>47</v>
      </c>
      <c r="BD7" s="4">
        <v>48</v>
      </c>
      <c r="BE7" s="4">
        <v>49</v>
      </c>
      <c r="BF7" s="4">
        <v>50</v>
      </c>
    </row>
    <row r="8" spans="1:58" hidden="1" x14ac:dyDescent="0.25">
      <c r="A8" s="178" t="s">
        <v>249</v>
      </c>
      <c r="B8" s="179"/>
      <c r="C8" s="80" t="s">
        <v>251</v>
      </c>
      <c r="D8" s="35">
        <v>1</v>
      </c>
      <c r="E8" s="81">
        <v>38.610000000000007</v>
      </c>
      <c r="F8" s="17">
        <v>0</v>
      </c>
      <c r="G8" s="7">
        <f t="shared" si="0"/>
        <v>0</v>
      </c>
    </row>
    <row r="9" spans="1:58" hidden="1" x14ac:dyDescent="0.25">
      <c r="A9" s="178" t="s">
        <v>249</v>
      </c>
      <c r="B9" s="179"/>
      <c r="C9" s="80" t="s">
        <v>252</v>
      </c>
      <c r="D9" s="35">
        <v>1</v>
      </c>
      <c r="E9" s="81">
        <v>18.198</v>
      </c>
      <c r="F9" s="17">
        <v>0</v>
      </c>
      <c r="G9" s="7">
        <f t="shared" si="0"/>
        <v>0</v>
      </c>
    </row>
    <row r="10" spans="1:58" hidden="1" x14ac:dyDescent="0.25">
      <c r="A10" s="178" t="s">
        <v>249</v>
      </c>
      <c r="B10" s="179"/>
      <c r="C10" s="80" t="s">
        <v>253</v>
      </c>
      <c r="D10" s="35">
        <v>1</v>
      </c>
      <c r="E10" s="81">
        <v>38.610000000000007</v>
      </c>
      <c r="F10" s="17">
        <v>0</v>
      </c>
      <c r="G10" s="7">
        <f t="shared" si="0"/>
        <v>0</v>
      </c>
    </row>
    <row r="11" spans="1:58" hidden="1" x14ac:dyDescent="0.25">
      <c r="A11" s="178" t="s">
        <v>249</v>
      </c>
      <c r="B11" s="179"/>
      <c r="C11" s="80" t="s">
        <v>254</v>
      </c>
      <c r="D11" s="35">
        <v>1</v>
      </c>
      <c r="E11" s="36">
        <v>11.677500000000002</v>
      </c>
      <c r="F11" s="17">
        <v>0</v>
      </c>
      <c r="G11" s="7">
        <f t="shared" si="0"/>
        <v>0</v>
      </c>
    </row>
    <row r="12" spans="1:58" hidden="1" x14ac:dyDescent="0.25">
      <c r="A12" s="178" t="s">
        <v>249</v>
      </c>
      <c r="B12" s="179"/>
      <c r="C12" s="80" t="s">
        <v>255</v>
      </c>
      <c r="D12" s="35">
        <v>1</v>
      </c>
      <c r="E12" s="36">
        <v>11.677500000000002</v>
      </c>
      <c r="F12" s="17">
        <v>0</v>
      </c>
      <c r="G12" s="7">
        <f t="shared" si="0"/>
        <v>0</v>
      </c>
    </row>
    <row r="13" spans="1:58" hidden="1" x14ac:dyDescent="0.25">
      <c r="A13" s="178" t="s">
        <v>249</v>
      </c>
      <c r="B13" s="179"/>
      <c r="C13" s="80" t="s">
        <v>256</v>
      </c>
      <c r="D13" s="35">
        <v>1</v>
      </c>
      <c r="E13" s="36">
        <v>32.521500000000003</v>
      </c>
      <c r="F13" s="17">
        <v>0</v>
      </c>
      <c r="G13" s="7">
        <f t="shared" si="0"/>
        <v>0</v>
      </c>
    </row>
    <row r="14" spans="1:58" hidden="1" x14ac:dyDescent="0.25">
      <c r="A14" s="178" t="s">
        <v>249</v>
      </c>
      <c r="B14" s="179"/>
      <c r="C14" s="80" t="s">
        <v>257</v>
      </c>
      <c r="D14" s="35">
        <v>1</v>
      </c>
      <c r="E14" s="36">
        <v>40.486499999999999</v>
      </c>
      <c r="F14" s="17">
        <v>0</v>
      </c>
      <c r="G14" s="7">
        <f t="shared" si="0"/>
        <v>0</v>
      </c>
    </row>
    <row r="15" spans="1:58" hidden="1" x14ac:dyDescent="0.25">
      <c r="A15" s="178" t="s">
        <v>249</v>
      </c>
      <c r="B15" s="179"/>
      <c r="C15" s="80" t="s">
        <v>258</v>
      </c>
      <c r="D15" s="35">
        <v>1</v>
      </c>
      <c r="E15" s="36">
        <v>13.797000000000002</v>
      </c>
      <c r="F15" s="17">
        <v>0</v>
      </c>
      <c r="G15" s="7">
        <f t="shared" si="0"/>
        <v>0</v>
      </c>
    </row>
    <row r="16" spans="1:58" hidden="1" x14ac:dyDescent="0.25">
      <c r="A16" s="178" t="s">
        <v>249</v>
      </c>
      <c r="B16" s="179"/>
      <c r="C16" s="80" t="s">
        <v>259</v>
      </c>
      <c r="D16" s="35">
        <v>1</v>
      </c>
      <c r="E16" s="36">
        <v>23.935500000000001</v>
      </c>
      <c r="F16" s="17">
        <v>0</v>
      </c>
      <c r="G16" s="7">
        <f t="shared" si="0"/>
        <v>0</v>
      </c>
    </row>
    <row r="17" spans="1:7" hidden="1" x14ac:dyDescent="0.25">
      <c r="A17" s="178" t="s">
        <v>249</v>
      </c>
      <c r="B17" s="179"/>
      <c r="C17" s="80" t="s">
        <v>260</v>
      </c>
      <c r="D17" s="35">
        <v>1</v>
      </c>
      <c r="E17" s="36">
        <v>39.987000000000002</v>
      </c>
      <c r="F17" s="17">
        <v>0</v>
      </c>
      <c r="G17" s="7">
        <f t="shared" si="0"/>
        <v>0</v>
      </c>
    </row>
    <row r="18" spans="1:7" hidden="1" x14ac:dyDescent="0.25">
      <c r="A18" s="178" t="s">
        <v>249</v>
      </c>
      <c r="B18" s="179"/>
      <c r="C18" s="80" t="s">
        <v>261</v>
      </c>
      <c r="D18" s="35">
        <v>1</v>
      </c>
      <c r="E18" s="36">
        <v>52.1235</v>
      </c>
      <c r="F18" s="17">
        <v>0</v>
      </c>
      <c r="G18" s="7">
        <f t="shared" si="0"/>
        <v>0</v>
      </c>
    </row>
    <row r="19" spans="1:7" hidden="1" x14ac:dyDescent="0.25">
      <c r="A19" s="178" t="s">
        <v>249</v>
      </c>
      <c r="B19" s="179"/>
      <c r="C19" s="80" t="s">
        <v>262</v>
      </c>
      <c r="D19" s="35">
        <v>1</v>
      </c>
      <c r="E19" s="36">
        <v>13.797000000000002</v>
      </c>
      <c r="F19" s="17">
        <v>0</v>
      </c>
      <c r="G19" s="7">
        <f t="shared" si="0"/>
        <v>0</v>
      </c>
    </row>
    <row r="20" spans="1:7" hidden="1" x14ac:dyDescent="0.25">
      <c r="A20" s="178" t="s">
        <v>249</v>
      </c>
      <c r="B20" s="179"/>
      <c r="C20" s="80" t="s">
        <v>263</v>
      </c>
      <c r="D20" s="35">
        <v>1</v>
      </c>
      <c r="E20" s="36">
        <v>23.935500000000001</v>
      </c>
      <c r="F20" s="17">
        <v>0</v>
      </c>
      <c r="G20" s="7">
        <f t="shared" si="0"/>
        <v>0</v>
      </c>
    </row>
    <row r="21" spans="1:7" hidden="1" x14ac:dyDescent="0.25">
      <c r="A21" s="178" t="s">
        <v>249</v>
      </c>
      <c r="B21" s="179"/>
      <c r="C21" s="80" t="s">
        <v>264</v>
      </c>
      <c r="D21" s="35">
        <v>1</v>
      </c>
      <c r="E21" s="36">
        <v>39.987000000000002</v>
      </c>
      <c r="F21" s="17">
        <v>0</v>
      </c>
      <c r="G21" s="7">
        <f t="shared" si="0"/>
        <v>0</v>
      </c>
    </row>
    <row r="22" spans="1:7" hidden="1" x14ac:dyDescent="0.25">
      <c r="A22" s="178" t="s">
        <v>249</v>
      </c>
      <c r="B22" s="179"/>
      <c r="C22" s="80" t="s">
        <v>265</v>
      </c>
      <c r="D22" s="35">
        <v>1</v>
      </c>
      <c r="E22" s="36">
        <v>52.1235</v>
      </c>
      <c r="F22" s="17">
        <v>0</v>
      </c>
      <c r="G22" s="7">
        <f t="shared" si="0"/>
        <v>0</v>
      </c>
    </row>
    <row r="23" spans="1:7" hidden="1" x14ac:dyDescent="0.25">
      <c r="A23" s="178" t="s">
        <v>249</v>
      </c>
      <c r="B23" s="179"/>
      <c r="C23" s="80" t="s">
        <v>266</v>
      </c>
      <c r="D23" s="35">
        <v>1</v>
      </c>
      <c r="E23" s="36">
        <v>36.301500000000004</v>
      </c>
      <c r="F23" s="17">
        <v>0</v>
      </c>
      <c r="G23" s="7">
        <f t="shared" si="0"/>
        <v>0</v>
      </c>
    </row>
    <row r="24" spans="1:7" hidden="1" x14ac:dyDescent="0.25">
      <c r="A24" s="178" t="s">
        <v>249</v>
      </c>
      <c r="B24" s="179"/>
      <c r="C24" s="80" t="s">
        <v>267</v>
      </c>
      <c r="D24" s="35">
        <v>1</v>
      </c>
      <c r="E24" s="36">
        <v>38.164500000000004</v>
      </c>
      <c r="F24" s="17">
        <v>0</v>
      </c>
      <c r="G24" s="7">
        <f t="shared" si="0"/>
        <v>0</v>
      </c>
    </row>
    <row r="25" spans="1:7" hidden="1" x14ac:dyDescent="0.25">
      <c r="A25" s="178" t="s">
        <v>249</v>
      </c>
      <c r="B25" s="179"/>
      <c r="C25" s="80" t="s">
        <v>268</v>
      </c>
      <c r="D25" s="35">
        <v>1</v>
      </c>
      <c r="E25" s="36">
        <v>10.327500000000001</v>
      </c>
      <c r="F25" s="17">
        <v>0</v>
      </c>
      <c r="G25" s="7">
        <f t="shared" si="0"/>
        <v>0</v>
      </c>
    </row>
    <row r="26" spans="1:7" hidden="1" x14ac:dyDescent="0.25">
      <c r="A26" s="178" t="s">
        <v>249</v>
      </c>
      <c r="B26" s="179"/>
      <c r="C26" s="80" t="s">
        <v>269</v>
      </c>
      <c r="D26" s="35">
        <v>1</v>
      </c>
      <c r="E26" s="36">
        <v>10.327500000000001</v>
      </c>
      <c r="F26" s="17">
        <v>0</v>
      </c>
      <c r="G26" s="7">
        <f t="shared" si="0"/>
        <v>0</v>
      </c>
    </row>
    <row r="27" spans="1:7" hidden="1" x14ac:dyDescent="0.25">
      <c r="A27" s="178" t="s">
        <v>249</v>
      </c>
      <c r="B27" s="179"/>
      <c r="C27" s="80" t="s">
        <v>270</v>
      </c>
      <c r="D27" s="35">
        <v>1</v>
      </c>
      <c r="E27" s="36">
        <v>3.7665000000000002</v>
      </c>
      <c r="F27" s="17">
        <v>0</v>
      </c>
      <c r="G27" s="7">
        <f t="shared" si="0"/>
        <v>0</v>
      </c>
    </row>
    <row r="28" spans="1:7" hidden="1" x14ac:dyDescent="0.25">
      <c r="A28" s="178" t="s">
        <v>249</v>
      </c>
      <c r="B28" s="179"/>
      <c r="C28" s="80" t="s">
        <v>271</v>
      </c>
      <c r="D28" s="35">
        <v>1</v>
      </c>
      <c r="E28" s="36">
        <v>3.7665000000000002</v>
      </c>
      <c r="F28" s="17">
        <v>0</v>
      </c>
      <c r="G28" s="7">
        <f t="shared" si="0"/>
        <v>0</v>
      </c>
    </row>
    <row r="29" spans="1:7" hidden="1" x14ac:dyDescent="0.25">
      <c r="A29" s="178" t="s">
        <v>249</v>
      </c>
      <c r="B29" s="179"/>
      <c r="C29" s="80" t="s">
        <v>272</v>
      </c>
      <c r="D29" s="35">
        <v>1</v>
      </c>
      <c r="E29" s="36">
        <v>3.7665000000000002</v>
      </c>
      <c r="F29" s="17">
        <v>0</v>
      </c>
      <c r="G29" s="7">
        <f t="shared" si="0"/>
        <v>0</v>
      </c>
    </row>
    <row r="30" spans="1:7" hidden="1" x14ac:dyDescent="0.25">
      <c r="A30" s="178" t="s">
        <v>249</v>
      </c>
      <c r="B30" s="179"/>
      <c r="C30" s="80" t="s">
        <v>273</v>
      </c>
      <c r="D30" s="35">
        <v>1</v>
      </c>
      <c r="E30" s="36">
        <v>7.8570000000000011</v>
      </c>
      <c r="F30" s="17">
        <v>0</v>
      </c>
      <c r="G30" s="7">
        <f t="shared" si="0"/>
        <v>0</v>
      </c>
    </row>
    <row r="31" spans="1:7" hidden="1" x14ac:dyDescent="0.25">
      <c r="A31" s="178" t="s">
        <v>249</v>
      </c>
      <c r="B31" s="179"/>
      <c r="C31" s="80" t="s">
        <v>274</v>
      </c>
      <c r="D31" s="35">
        <v>1</v>
      </c>
      <c r="E31" s="36">
        <v>8.8290000000000006</v>
      </c>
      <c r="F31" s="17">
        <v>0</v>
      </c>
      <c r="G31" s="7">
        <f t="shared" si="0"/>
        <v>0</v>
      </c>
    </row>
    <row r="32" spans="1:7" hidden="1" x14ac:dyDescent="0.25">
      <c r="A32" s="178" t="s">
        <v>249</v>
      </c>
      <c r="B32" s="179"/>
      <c r="C32" s="80" t="s">
        <v>275</v>
      </c>
      <c r="D32" s="35">
        <v>1</v>
      </c>
      <c r="E32" s="36">
        <v>11.340000000000002</v>
      </c>
      <c r="F32" s="17">
        <v>0</v>
      </c>
      <c r="G32" s="7">
        <f t="shared" si="0"/>
        <v>0</v>
      </c>
    </row>
    <row r="33" spans="1:7" hidden="1" x14ac:dyDescent="0.25">
      <c r="A33" s="178" t="s">
        <v>249</v>
      </c>
      <c r="B33" s="179"/>
      <c r="C33" s="80" t="s">
        <v>276</v>
      </c>
      <c r="D33" s="35">
        <v>1</v>
      </c>
      <c r="E33" s="36">
        <v>12.690000000000001</v>
      </c>
      <c r="F33" s="17">
        <v>0</v>
      </c>
      <c r="G33" s="7">
        <f t="shared" si="0"/>
        <v>0</v>
      </c>
    </row>
    <row r="34" spans="1:7" hidden="1" x14ac:dyDescent="0.25">
      <c r="A34" s="178" t="s">
        <v>249</v>
      </c>
      <c r="B34" s="179"/>
      <c r="C34" s="80" t="s">
        <v>277</v>
      </c>
      <c r="D34" s="35">
        <v>1</v>
      </c>
      <c r="E34" s="36">
        <v>7.8570000000000011</v>
      </c>
      <c r="F34" s="17">
        <v>0</v>
      </c>
      <c r="G34" s="7">
        <f t="shared" si="0"/>
        <v>0</v>
      </c>
    </row>
    <row r="35" spans="1:7" hidden="1" x14ac:dyDescent="0.25">
      <c r="A35" s="178" t="s">
        <v>249</v>
      </c>
      <c r="B35" s="179"/>
      <c r="C35" s="80" t="s">
        <v>278</v>
      </c>
      <c r="D35" s="35">
        <v>1</v>
      </c>
      <c r="E35" s="36">
        <v>8.8290000000000006</v>
      </c>
      <c r="F35" s="17">
        <v>0</v>
      </c>
      <c r="G35" s="7">
        <f t="shared" si="0"/>
        <v>0</v>
      </c>
    </row>
    <row r="36" spans="1:7" hidden="1" x14ac:dyDescent="0.25">
      <c r="A36" s="178" t="s">
        <v>249</v>
      </c>
      <c r="B36" s="179"/>
      <c r="C36" s="80" t="s">
        <v>279</v>
      </c>
      <c r="D36" s="35">
        <v>1</v>
      </c>
      <c r="E36" s="36">
        <v>11.340000000000002</v>
      </c>
      <c r="F36" s="17">
        <v>0</v>
      </c>
      <c r="G36" s="7">
        <f t="shared" si="0"/>
        <v>0</v>
      </c>
    </row>
    <row r="37" spans="1:7" hidden="1" x14ac:dyDescent="0.25">
      <c r="A37" s="178" t="s">
        <v>249</v>
      </c>
      <c r="B37" s="179"/>
      <c r="C37" s="80" t="s">
        <v>280</v>
      </c>
      <c r="D37" s="35">
        <v>1</v>
      </c>
      <c r="E37" s="36">
        <v>12.690000000000001</v>
      </c>
      <c r="F37" s="17">
        <v>0</v>
      </c>
      <c r="G37" s="7">
        <f t="shared" si="0"/>
        <v>0</v>
      </c>
    </row>
    <row r="38" spans="1:7" hidden="1" x14ac:dyDescent="0.25">
      <c r="A38" s="178" t="s">
        <v>249</v>
      </c>
      <c r="B38" s="179"/>
      <c r="C38" s="80" t="s">
        <v>281</v>
      </c>
      <c r="D38" s="35">
        <v>1</v>
      </c>
      <c r="E38" s="36">
        <v>17.023500000000002</v>
      </c>
      <c r="F38" s="17">
        <v>0</v>
      </c>
      <c r="G38" s="7">
        <f t="shared" si="0"/>
        <v>0</v>
      </c>
    </row>
    <row r="39" spans="1:7" hidden="1" x14ac:dyDescent="0.25">
      <c r="A39" s="178" t="s">
        <v>249</v>
      </c>
      <c r="B39" s="179"/>
      <c r="C39" s="80" t="s">
        <v>282</v>
      </c>
      <c r="D39" s="35">
        <v>1</v>
      </c>
      <c r="E39" s="36">
        <v>19.385999999999999</v>
      </c>
      <c r="F39" s="17">
        <v>0</v>
      </c>
      <c r="G39" s="7">
        <f t="shared" ref="G39:G70" si="1">(E39/D39)*F39</f>
        <v>0</v>
      </c>
    </row>
    <row r="40" spans="1:7" hidden="1" x14ac:dyDescent="0.25">
      <c r="A40" s="178" t="s">
        <v>249</v>
      </c>
      <c r="B40" s="179"/>
      <c r="C40" s="80" t="s">
        <v>283</v>
      </c>
      <c r="D40" s="35">
        <v>1</v>
      </c>
      <c r="E40" s="36">
        <v>31.522500000000004</v>
      </c>
      <c r="F40" s="17">
        <v>0</v>
      </c>
      <c r="G40" s="7">
        <f t="shared" si="1"/>
        <v>0</v>
      </c>
    </row>
    <row r="41" spans="1:7" hidden="1" x14ac:dyDescent="0.25">
      <c r="A41" s="178" t="s">
        <v>249</v>
      </c>
      <c r="B41" s="179"/>
      <c r="C41" s="80" t="s">
        <v>284</v>
      </c>
      <c r="D41" s="35">
        <v>1</v>
      </c>
      <c r="E41" s="36">
        <v>35.802</v>
      </c>
      <c r="F41" s="17">
        <v>0</v>
      </c>
      <c r="G41" s="7">
        <f t="shared" si="1"/>
        <v>0</v>
      </c>
    </row>
    <row r="42" spans="1:7" hidden="1" x14ac:dyDescent="0.25">
      <c r="A42" s="178" t="s">
        <v>249</v>
      </c>
      <c r="B42" s="179"/>
      <c r="C42" s="80" t="s">
        <v>285</v>
      </c>
      <c r="D42" s="35">
        <v>1</v>
      </c>
      <c r="E42" s="36">
        <v>17.023500000000002</v>
      </c>
      <c r="F42" s="17">
        <v>0</v>
      </c>
      <c r="G42" s="7">
        <f t="shared" si="1"/>
        <v>0</v>
      </c>
    </row>
    <row r="43" spans="1:7" hidden="1" x14ac:dyDescent="0.25">
      <c r="A43" s="178" t="s">
        <v>249</v>
      </c>
      <c r="B43" s="179"/>
      <c r="C43" s="80" t="s">
        <v>286</v>
      </c>
      <c r="D43" s="35">
        <v>1</v>
      </c>
      <c r="E43" s="36">
        <v>19.385999999999999</v>
      </c>
      <c r="F43" s="17">
        <v>0</v>
      </c>
      <c r="G43" s="7">
        <f t="shared" si="1"/>
        <v>0</v>
      </c>
    </row>
    <row r="44" spans="1:7" hidden="1" x14ac:dyDescent="0.25">
      <c r="A44" s="178" t="s">
        <v>249</v>
      </c>
      <c r="B44" s="179"/>
      <c r="C44" s="80" t="s">
        <v>287</v>
      </c>
      <c r="D44" s="35">
        <v>1</v>
      </c>
      <c r="E44" s="36">
        <v>31.522500000000004</v>
      </c>
      <c r="F44" s="17">
        <v>0</v>
      </c>
      <c r="G44" s="7">
        <f t="shared" si="1"/>
        <v>0</v>
      </c>
    </row>
    <row r="45" spans="1:7" hidden="1" x14ac:dyDescent="0.25">
      <c r="A45" s="178" t="s">
        <v>249</v>
      </c>
      <c r="B45" s="179"/>
      <c r="C45" s="80" t="s">
        <v>288</v>
      </c>
      <c r="D45" s="35">
        <v>1</v>
      </c>
      <c r="E45" s="36">
        <v>35.802</v>
      </c>
      <c r="F45" s="17">
        <v>0</v>
      </c>
      <c r="G45" s="7">
        <f t="shared" si="1"/>
        <v>0</v>
      </c>
    </row>
    <row r="46" spans="1:7" hidden="1" x14ac:dyDescent="0.25">
      <c r="A46" s="178" t="s">
        <v>249</v>
      </c>
      <c r="B46" s="179"/>
      <c r="C46" s="80" t="s">
        <v>289</v>
      </c>
      <c r="D46" s="35">
        <v>1</v>
      </c>
      <c r="E46" s="36">
        <v>5.9264999999999999</v>
      </c>
      <c r="F46" s="17">
        <v>0</v>
      </c>
      <c r="G46" s="7">
        <f t="shared" si="1"/>
        <v>0</v>
      </c>
    </row>
    <row r="47" spans="1:7" hidden="1" x14ac:dyDescent="0.25">
      <c r="A47" s="178" t="s">
        <v>249</v>
      </c>
      <c r="B47" s="179"/>
      <c r="C47" s="80" t="s">
        <v>290</v>
      </c>
      <c r="D47" s="35">
        <v>1</v>
      </c>
      <c r="E47" s="36">
        <v>12.2445</v>
      </c>
      <c r="F47" s="17">
        <v>0</v>
      </c>
      <c r="G47" s="7">
        <f t="shared" si="1"/>
        <v>0</v>
      </c>
    </row>
    <row r="48" spans="1:7" hidden="1" x14ac:dyDescent="0.25">
      <c r="A48" s="178" t="s">
        <v>249</v>
      </c>
      <c r="B48" s="179"/>
      <c r="C48" s="80" t="s">
        <v>291</v>
      </c>
      <c r="D48" s="35">
        <v>1</v>
      </c>
      <c r="E48" s="36">
        <v>5.9264999999999999</v>
      </c>
      <c r="F48" s="17">
        <v>0</v>
      </c>
      <c r="G48" s="7">
        <f t="shared" si="1"/>
        <v>0</v>
      </c>
    </row>
    <row r="49" spans="1:7" hidden="1" x14ac:dyDescent="0.25">
      <c r="A49" s="178" t="s">
        <v>249</v>
      </c>
      <c r="B49" s="179"/>
      <c r="C49" s="80" t="s">
        <v>292</v>
      </c>
      <c r="D49" s="35">
        <v>1</v>
      </c>
      <c r="E49" s="36">
        <v>12.2445</v>
      </c>
      <c r="F49" s="17">
        <v>0</v>
      </c>
      <c r="G49" s="7">
        <f t="shared" si="1"/>
        <v>0</v>
      </c>
    </row>
    <row r="50" spans="1:7" hidden="1" x14ac:dyDescent="0.25">
      <c r="A50" s="178" t="s">
        <v>249</v>
      </c>
      <c r="B50" s="179"/>
      <c r="C50" s="80" t="s">
        <v>293</v>
      </c>
      <c r="D50" s="35">
        <v>1</v>
      </c>
      <c r="E50" s="36">
        <v>3.24</v>
      </c>
      <c r="F50" s="17">
        <v>0</v>
      </c>
      <c r="G50" s="7">
        <f t="shared" si="1"/>
        <v>0</v>
      </c>
    </row>
    <row r="51" spans="1:7" hidden="1" x14ac:dyDescent="0.25">
      <c r="A51" s="178" t="s">
        <v>249</v>
      </c>
      <c r="B51" s="179"/>
      <c r="C51" s="80" t="s">
        <v>294</v>
      </c>
      <c r="D51" s="35">
        <v>1</v>
      </c>
      <c r="E51" s="36">
        <v>3.24</v>
      </c>
      <c r="F51" s="17">
        <v>0</v>
      </c>
      <c r="G51" s="7">
        <f t="shared" si="1"/>
        <v>0</v>
      </c>
    </row>
    <row r="52" spans="1:7" hidden="1" x14ac:dyDescent="0.25">
      <c r="A52" s="178" t="s">
        <v>249</v>
      </c>
      <c r="B52" s="179"/>
      <c r="C52" s="80" t="s">
        <v>295</v>
      </c>
      <c r="D52" s="35">
        <v>1</v>
      </c>
      <c r="E52" s="36">
        <v>3.24</v>
      </c>
      <c r="F52" s="17">
        <v>0</v>
      </c>
      <c r="G52" s="7">
        <f t="shared" si="1"/>
        <v>0</v>
      </c>
    </row>
    <row r="53" spans="1:7" hidden="1" x14ac:dyDescent="0.25">
      <c r="A53" s="178" t="s">
        <v>249</v>
      </c>
      <c r="B53" s="179"/>
      <c r="C53" s="80" t="s">
        <v>296</v>
      </c>
      <c r="D53" s="35">
        <v>1</v>
      </c>
      <c r="E53" s="36">
        <v>2.5245000000000002</v>
      </c>
      <c r="F53" s="17">
        <v>0</v>
      </c>
      <c r="G53" s="7">
        <f t="shared" si="1"/>
        <v>0</v>
      </c>
    </row>
    <row r="54" spans="1:7" hidden="1" x14ac:dyDescent="0.25">
      <c r="A54" s="178" t="s">
        <v>249</v>
      </c>
      <c r="B54" s="179"/>
      <c r="C54" s="80" t="s">
        <v>297</v>
      </c>
      <c r="D54" s="35">
        <v>1</v>
      </c>
      <c r="E54" s="36">
        <v>4.009500000000001</v>
      </c>
      <c r="F54" s="17">
        <v>0</v>
      </c>
      <c r="G54" s="7">
        <f t="shared" si="1"/>
        <v>0</v>
      </c>
    </row>
    <row r="55" spans="1:7" hidden="1" x14ac:dyDescent="0.25">
      <c r="A55" s="178" t="s">
        <v>249</v>
      </c>
      <c r="B55" s="179"/>
      <c r="C55" s="80" t="s">
        <v>298</v>
      </c>
      <c r="D55" s="35">
        <v>1</v>
      </c>
      <c r="E55" s="36">
        <v>4.7520000000000007</v>
      </c>
      <c r="F55" s="17">
        <v>0</v>
      </c>
      <c r="G55" s="7">
        <f t="shared" si="1"/>
        <v>0</v>
      </c>
    </row>
    <row r="56" spans="1:7" hidden="1" x14ac:dyDescent="0.25">
      <c r="A56" s="178" t="s">
        <v>249</v>
      </c>
      <c r="B56" s="179"/>
      <c r="C56" s="80" t="s">
        <v>299</v>
      </c>
      <c r="D56" s="35">
        <v>1</v>
      </c>
      <c r="E56" s="36">
        <v>5.7240000000000011</v>
      </c>
      <c r="F56" s="17">
        <v>0</v>
      </c>
      <c r="G56" s="7">
        <f t="shared" si="1"/>
        <v>0</v>
      </c>
    </row>
    <row r="57" spans="1:7" hidden="1" x14ac:dyDescent="0.25">
      <c r="A57" s="178" t="s">
        <v>249</v>
      </c>
      <c r="B57" s="179"/>
      <c r="C57" s="80" t="s">
        <v>300</v>
      </c>
      <c r="D57" s="35">
        <v>1</v>
      </c>
      <c r="E57" s="36">
        <v>6.8309999999999995</v>
      </c>
      <c r="F57" s="17">
        <v>0</v>
      </c>
      <c r="G57" s="7">
        <f t="shared" si="1"/>
        <v>0</v>
      </c>
    </row>
    <row r="58" spans="1:7" hidden="1" x14ac:dyDescent="0.25">
      <c r="A58" s="178" t="s">
        <v>249</v>
      </c>
      <c r="B58" s="179"/>
      <c r="C58" s="80" t="s">
        <v>301</v>
      </c>
      <c r="D58" s="35">
        <v>1</v>
      </c>
      <c r="E58" s="36">
        <v>8.8964999999999996</v>
      </c>
      <c r="F58" s="17">
        <v>0</v>
      </c>
      <c r="G58" s="7">
        <f t="shared" si="1"/>
        <v>0</v>
      </c>
    </row>
    <row r="59" spans="1:7" hidden="1" x14ac:dyDescent="0.25">
      <c r="A59" s="178" t="s">
        <v>249</v>
      </c>
      <c r="B59" s="179"/>
      <c r="C59" s="80" t="s">
        <v>302</v>
      </c>
      <c r="D59" s="35">
        <v>1</v>
      </c>
      <c r="E59" s="36">
        <v>11.286</v>
      </c>
      <c r="F59" s="17">
        <v>0</v>
      </c>
      <c r="G59" s="7">
        <f t="shared" si="1"/>
        <v>0</v>
      </c>
    </row>
    <row r="60" spans="1:7" hidden="1" x14ac:dyDescent="0.25">
      <c r="A60" s="178" t="s">
        <v>249</v>
      </c>
      <c r="B60" s="179"/>
      <c r="C60" s="80" t="s">
        <v>303</v>
      </c>
      <c r="D60" s="35">
        <v>1</v>
      </c>
      <c r="E60" s="36">
        <v>2.5245000000000002</v>
      </c>
      <c r="F60" s="17">
        <v>0</v>
      </c>
      <c r="G60" s="7">
        <f t="shared" si="1"/>
        <v>0</v>
      </c>
    </row>
    <row r="61" spans="1:7" hidden="1" x14ac:dyDescent="0.25">
      <c r="A61" s="178" t="s">
        <v>249</v>
      </c>
      <c r="B61" s="179"/>
      <c r="C61" s="80" t="s">
        <v>304</v>
      </c>
      <c r="D61" s="35">
        <v>1</v>
      </c>
      <c r="E61" s="36">
        <v>4.009500000000001</v>
      </c>
      <c r="F61" s="17">
        <v>0</v>
      </c>
      <c r="G61" s="7">
        <f t="shared" si="1"/>
        <v>0</v>
      </c>
    </row>
    <row r="62" spans="1:7" hidden="1" x14ac:dyDescent="0.25">
      <c r="A62" s="178" t="s">
        <v>249</v>
      </c>
      <c r="B62" s="179"/>
      <c r="C62" s="80" t="s">
        <v>305</v>
      </c>
      <c r="D62" s="35">
        <v>1</v>
      </c>
      <c r="E62" s="36">
        <v>4.7520000000000007</v>
      </c>
      <c r="F62" s="17">
        <v>0</v>
      </c>
      <c r="G62" s="7">
        <f t="shared" si="1"/>
        <v>0</v>
      </c>
    </row>
    <row r="63" spans="1:7" hidden="1" x14ac:dyDescent="0.25">
      <c r="A63" s="178" t="s">
        <v>249</v>
      </c>
      <c r="B63" s="179"/>
      <c r="C63" s="80" t="s">
        <v>306</v>
      </c>
      <c r="D63" s="35">
        <v>1</v>
      </c>
      <c r="E63" s="36">
        <v>5.7240000000000011</v>
      </c>
      <c r="F63" s="17">
        <v>0</v>
      </c>
      <c r="G63" s="7">
        <f t="shared" si="1"/>
        <v>0</v>
      </c>
    </row>
    <row r="64" spans="1:7" hidden="1" x14ac:dyDescent="0.25">
      <c r="A64" s="178" t="s">
        <v>249</v>
      </c>
      <c r="B64" s="179"/>
      <c r="C64" s="80" t="s">
        <v>307</v>
      </c>
      <c r="D64" s="35">
        <v>1</v>
      </c>
      <c r="E64" s="36">
        <v>6.8309999999999995</v>
      </c>
      <c r="F64" s="17">
        <v>0</v>
      </c>
      <c r="G64" s="7">
        <f t="shared" si="1"/>
        <v>0</v>
      </c>
    </row>
    <row r="65" spans="1:7" hidden="1" x14ac:dyDescent="0.25">
      <c r="A65" s="178" t="s">
        <v>249</v>
      </c>
      <c r="B65" s="179"/>
      <c r="C65" s="80" t="s">
        <v>308</v>
      </c>
      <c r="D65" s="35">
        <v>1</v>
      </c>
      <c r="E65" s="36">
        <v>8.8964999999999996</v>
      </c>
      <c r="F65" s="17">
        <v>0</v>
      </c>
      <c r="G65" s="7">
        <f t="shared" si="1"/>
        <v>0</v>
      </c>
    </row>
    <row r="66" spans="1:7" hidden="1" x14ac:dyDescent="0.25">
      <c r="A66" s="178" t="s">
        <v>249</v>
      </c>
      <c r="B66" s="179"/>
      <c r="C66" s="80" t="s">
        <v>309</v>
      </c>
      <c r="D66" s="35">
        <v>1</v>
      </c>
      <c r="E66" s="36">
        <v>11.286</v>
      </c>
      <c r="F66" s="17">
        <v>0</v>
      </c>
      <c r="G66" s="7">
        <f t="shared" si="1"/>
        <v>0</v>
      </c>
    </row>
    <row r="67" spans="1:7" hidden="1" x14ac:dyDescent="0.25">
      <c r="A67" s="178" t="s">
        <v>249</v>
      </c>
      <c r="B67" s="179"/>
      <c r="C67" s="80" t="s">
        <v>310</v>
      </c>
      <c r="D67" s="35">
        <v>1</v>
      </c>
      <c r="E67" s="36">
        <v>5.9535000000000009</v>
      </c>
      <c r="F67" s="17">
        <v>0</v>
      </c>
      <c r="G67" s="7">
        <f t="shared" si="1"/>
        <v>0</v>
      </c>
    </row>
    <row r="68" spans="1:7" hidden="1" x14ac:dyDescent="0.25">
      <c r="A68" s="178" t="s">
        <v>249</v>
      </c>
      <c r="B68" s="179"/>
      <c r="C68" s="80" t="s">
        <v>311</v>
      </c>
      <c r="D68" s="35">
        <v>1</v>
      </c>
      <c r="E68" s="36">
        <v>6.9120000000000008</v>
      </c>
      <c r="F68" s="17">
        <v>0</v>
      </c>
      <c r="G68" s="7">
        <f t="shared" si="1"/>
        <v>0</v>
      </c>
    </row>
    <row r="69" spans="1:7" hidden="1" x14ac:dyDescent="0.25">
      <c r="A69" s="178" t="s">
        <v>249</v>
      </c>
      <c r="B69" s="179"/>
      <c r="C69" s="80" t="s">
        <v>312</v>
      </c>
      <c r="D69" s="35">
        <v>1</v>
      </c>
      <c r="E69" s="36">
        <v>8.2485000000000017</v>
      </c>
      <c r="F69" s="17">
        <v>0</v>
      </c>
      <c r="G69" s="7">
        <f t="shared" si="1"/>
        <v>0</v>
      </c>
    </row>
    <row r="70" spans="1:7" hidden="1" x14ac:dyDescent="0.25">
      <c r="A70" s="178" t="s">
        <v>249</v>
      </c>
      <c r="B70" s="179"/>
      <c r="C70" s="80" t="s">
        <v>313</v>
      </c>
      <c r="D70" s="35">
        <v>1</v>
      </c>
      <c r="E70" s="36">
        <v>12.96</v>
      </c>
      <c r="F70" s="17">
        <v>0</v>
      </c>
      <c r="G70" s="7">
        <f t="shared" si="1"/>
        <v>0</v>
      </c>
    </row>
    <row r="71" spans="1:7" hidden="1" x14ac:dyDescent="0.25">
      <c r="A71" s="178" t="s">
        <v>249</v>
      </c>
      <c r="B71" s="179"/>
      <c r="C71" s="80" t="s">
        <v>314</v>
      </c>
      <c r="D71" s="35">
        <v>1</v>
      </c>
      <c r="E71" s="36">
        <v>5.9535000000000009</v>
      </c>
      <c r="F71" s="17">
        <v>0</v>
      </c>
      <c r="G71" s="7">
        <f t="shared" ref="G71:G96" si="2">(E71/D71)*F71</f>
        <v>0</v>
      </c>
    </row>
    <row r="72" spans="1:7" hidden="1" x14ac:dyDescent="0.25">
      <c r="A72" s="178" t="s">
        <v>249</v>
      </c>
      <c r="B72" s="179"/>
      <c r="C72" s="80" t="s">
        <v>315</v>
      </c>
      <c r="D72" s="35">
        <v>1</v>
      </c>
      <c r="E72" s="36">
        <v>6.9120000000000008</v>
      </c>
      <c r="F72" s="17">
        <v>0</v>
      </c>
      <c r="G72" s="7">
        <f t="shared" si="2"/>
        <v>0</v>
      </c>
    </row>
    <row r="73" spans="1:7" hidden="1" x14ac:dyDescent="0.25">
      <c r="A73" s="178" t="s">
        <v>249</v>
      </c>
      <c r="B73" s="179"/>
      <c r="C73" s="80" t="s">
        <v>316</v>
      </c>
      <c r="D73" s="35">
        <v>1</v>
      </c>
      <c r="E73" s="36">
        <v>8.2485000000000017</v>
      </c>
      <c r="F73" s="17">
        <v>0</v>
      </c>
      <c r="G73" s="7">
        <f t="shared" si="2"/>
        <v>0</v>
      </c>
    </row>
    <row r="74" spans="1:7" hidden="1" x14ac:dyDescent="0.25">
      <c r="A74" s="178" t="s">
        <v>249</v>
      </c>
      <c r="B74" s="179"/>
      <c r="C74" s="80" t="s">
        <v>317</v>
      </c>
      <c r="D74" s="35">
        <v>1</v>
      </c>
      <c r="E74" s="36">
        <v>12.96</v>
      </c>
      <c r="F74" s="17">
        <v>0</v>
      </c>
      <c r="G74" s="7">
        <f t="shared" si="2"/>
        <v>0</v>
      </c>
    </row>
    <row r="75" spans="1:7" hidden="1" x14ac:dyDescent="0.25">
      <c r="A75" s="178" t="s">
        <v>249</v>
      </c>
      <c r="B75" s="179"/>
      <c r="C75" s="80" t="s">
        <v>318</v>
      </c>
      <c r="D75" s="35">
        <v>1</v>
      </c>
      <c r="E75" s="36">
        <v>6.3719999999999999</v>
      </c>
      <c r="F75" s="17">
        <v>0</v>
      </c>
      <c r="G75" s="7">
        <f t="shared" si="2"/>
        <v>0</v>
      </c>
    </row>
    <row r="76" spans="1:7" hidden="1" x14ac:dyDescent="0.25">
      <c r="A76" s="178" t="s">
        <v>249</v>
      </c>
      <c r="B76" s="179"/>
      <c r="C76" s="80" t="s">
        <v>319</v>
      </c>
      <c r="D76" s="35">
        <v>1</v>
      </c>
      <c r="E76" s="36">
        <v>6.9390000000000001</v>
      </c>
      <c r="F76" s="17">
        <v>0</v>
      </c>
      <c r="G76" s="7">
        <f t="shared" si="2"/>
        <v>0</v>
      </c>
    </row>
    <row r="77" spans="1:7" hidden="1" x14ac:dyDescent="0.25">
      <c r="A77" s="178" t="s">
        <v>249</v>
      </c>
      <c r="B77" s="179"/>
      <c r="C77" s="80" t="s">
        <v>320</v>
      </c>
      <c r="D77" s="35">
        <v>1</v>
      </c>
      <c r="E77" s="36">
        <v>7.452</v>
      </c>
      <c r="F77" s="17">
        <v>0</v>
      </c>
      <c r="G77" s="7">
        <f t="shared" si="2"/>
        <v>0</v>
      </c>
    </row>
    <row r="78" spans="1:7" hidden="1" x14ac:dyDescent="0.25">
      <c r="A78" s="178" t="s">
        <v>249</v>
      </c>
      <c r="B78" s="179"/>
      <c r="C78" s="80" t="s">
        <v>321</v>
      </c>
      <c r="D78" s="35">
        <v>1</v>
      </c>
      <c r="E78" s="36">
        <v>7.6950000000000012</v>
      </c>
      <c r="F78" s="17">
        <v>0</v>
      </c>
      <c r="G78" s="7">
        <f t="shared" si="2"/>
        <v>0</v>
      </c>
    </row>
    <row r="79" spans="1:7" hidden="1" x14ac:dyDescent="0.25">
      <c r="A79" s="178" t="s">
        <v>249</v>
      </c>
      <c r="B79" s="179"/>
      <c r="C79" s="80" t="s">
        <v>322</v>
      </c>
      <c r="D79" s="35">
        <v>1</v>
      </c>
      <c r="E79" s="36">
        <v>8.9235000000000007</v>
      </c>
      <c r="F79" s="17">
        <v>0</v>
      </c>
      <c r="G79" s="7">
        <f t="shared" si="2"/>
        <v>0</v>
      </c>
    </row>
    <row r="80" spans="1:7" hidden="1" x14ac:dyDescent="0.25">
      <c r="A80" s="178" t="s">
        <v>249</v>
      </c>
      <c r="B80" s="179"/>
      <c r="C80" s="80" t="s">
        <v>323</v>
      </c>
      <c r="D80" s="35">
        <v>1</v>
      </c>
      <c r="E80" s="36">
        <v>3.915</v>
      </c>
      <c r="F80" s="17">
        <v>0</v>
      </c>
      <c r="G80" s="7">
        <f t="shared" si="2"/>
        <v>0</v>
      </c>
    </row>
    <row r="81" spans="1:7" hidden="1" x14ac:dyDescent="0.25">
      <c r="A81" s="178" t="s">
        <v>249</v>
      </c>
      <c r="B81" s="179"/>
      <c r="C81" s="80" t="s">
        <v>324</v>
      </c>
      <c r="D81" s="35">
        <v>1</v>
      </c>
      <c r="E81" s="36">
        <v>6.8715000000000002</v>
      </c>
      <c r="F81" s="17">
        <v>0</v>
      </c>
      <c r="G81" s="7">
        <f t="shared" si="2"/>
        <v>0</v>
      </c>
    </row>
    <row r="82" spans="1:7" hidden="1" x14ac:dyDescent="0.25">
      <c r="A82" s="178" t="s">
        <v>249</v>
      </c>
      <c r="B82" s="179"/>
      <c r="C82" s="80" t="s">
        <v>325</v>
      </c>
      <c r="D82" s="35">
        <v>1</v>
      </c>
      <c r="E82" s="36">
        <v>7.5870000000000006</v>
      </c>
      <c r="F82" s="17">
        <v>0</v>
      </c>
      <c r="G82" s="7">
        <f t="shared" si="2"/>
        <v>0</v>
      </c>
    </row>
    <row r="83" spans="1:7" hidden="1" x14ac:dyDescent="0.25">
      <c r="A83" s="178" t="s">
        <v>249</v>
      </c>
      <c r="B83" s="179"/>
      <c r="C83" s="80" t="s">
        <v>326</v>
      </c>
      <c r="D83" s="35">
        <v>1</v>
      </c>
      <c r="E83" s="36">
        <v>8.0460000000000012</v>
      </c>
      <c r="F83" s="17">
        <v>0</v>
      </c>
      <c r="G83" s="7">
        <f t="shared" si="2"/>
        <v>0</v>
      </c>
    </row>
    <row r="84" spans="1:7" hidden="1" x14ac:dyDescent="0.25">
      <c r="A84" s="178" t="s">
        <v>249</v>
      </c>
      <c r="B84" s="179"/>
      <c r="C84" s="80" t="s">
        <v>327</v>
      </c>
      <c r="D84" s="35">
        <v>1</v>
      </c>
      <c r="E84" s="36">
        <v>8.2620000000000005</v>
      </c>
      <c r="F84" s="17">
        <v>0</v>
      </c>
      <c r="G84" s="7">
        <f t="shared" si="2"/>
        <v>0</v>
      </c>
    </row>
    <row r="85" spans="1:7" hidden="1" x14ac:dyDescent="0.25">
      <c r="A85" s="178" t="s">
        <v>249</v>
      </c>
      <c r="B85" s="179"/>
      <c r="C85" s="80" t="s">
        <v>328</v>
      </c>
      <c r="D85" s="35">
        <v>1</v>
      </c>
      <c r="E85" s="36">
        <v>9.8145000000000007</v>
      </c>
      <c r="F85" s="17">
        <v>0</v>
      </c>
      <c r="G85" s="7">
        <f t="shared" si="2"/>
        <v>0</v>
      </c>
    </row>
    <row r="86" spans="1:7" hidden="1" x14ac:dyDescent="0.25">
      <c r="A86" s="178" t="s">
        <v>249</v>
      </c>
      <c r="B86" s="179"/>
      <c r="C86" s="80" t="s">
        <v>329</v>
      </c>
      <c r="D86" s="35">
        <v>1</v>
      </c>
      <c r="E86" s="36">
        <v>10.341000000000001</v>
      </c>
      <c r="F86" s="17">
        <v>0</v>
      </c>
      <c r="G86" s="7">
        <f t="shared" si="2"/>
        <v>0</v>
      </c>
    </row>
    <row r="87" spans="1:7" hidden="1" x14ac:dyDescent="0.25">
      <c r="A87" s="178" t="s">
        <v>249</v>
      </c>
      <c r="B87" s="179"/>
      <c r="C87" s="80" t="s">
        <v>330</v>
      </c>
      <c r="D87" s="35">
        <v>1</v>
      </c>
      <c r="E87" s="36">
        <v>11.218500000000001</v>
      </c>
      <c r="F87" s="17">
        <v>0</v>
      </c>
      <c r="G87" s="7">
        <f t="shared" si="2"/>
        <v>0</v>
      </c>
    </row>
    <row r="88" spans="1:7" hidden="1" x14ac:dyDescent="0.25">
      <c r="A88" s="178" t="s">
        <v>249</v>
      </c>
      <c r="B88" s="179"/>
      <c r="C88" s="80" t="s">
        <v>331</v>
      </c>
      <c r="D88" s="35">
        <v>1</v>
      </c>
      <c r="E88" s="36">
        <v>12.690000000000001</v>
      </c>
      <c r="F88" s="17">
        <v>0</v>
      </c>
      <c r="G88" s="7">
        <f t="shared" si="2"/>
        <v>0</v>
      </c>
    </row>
    <row r="89" spans="1:7" hidden="1" x14ac:dyDescent="0.25">
      <c r="A89" s="178" t="s">
        <v>249</v>
      </c>
      <c r="B89" s="179"/>
      <c r="C89" s="80" t="s">
        <v>332</v>
      </c>
      <c r="D89" s="35">
        <v>1</v>
      </c>
      <c r="E89" s="36">
        <v>14.796000000000003</v>
      </c>
      <c r="F89" s="17">
        <v>0</v>
      </c>
      <c r="G89" s="7">
        <f t="shared" si="2"/>
        <v>0</v>
      </c>
    </row>
    <row r="90" spans="1:7" hidden="1" x14ac:dyDescent="0.25">
      <c r="A90" s="178" t="s">
        <v>249</v>
      </c>
      <c r="B90" s="179"/>
      <c r="C90" s="80" t="s">
        <v>333</v>
      </c>
      <c r="D90" s="35">
        <v>1</v>
      </c>
      <c r="E90" s="36">
        <v>16.9695</v>
      </c>
      <c r="F90" s="17">
        <v>0</v>
      </c>
      <c r="G90" s="7">
        <f t="shared" si="2"/>
        <v>0</v>
      </c>
    </row>
    <row r="91" spans="1:7" hidden="1" x14ac:dyDescent="0.25">
      <c r="A91" s="178" t="s">
        <v>249</v>
      </c>
      <c r="B91" s="179"/>
      <c r="C91" s="80" t="s">
        <v>334</v>
      </c>
      <c r="D91" s="35">
        <v>1</v>
      </c>
      <c r="E91" s="36">
        <v>3.7395000000000005</v>
      </c>
      <c r="F91" s="17">
        <v>0</v>
      </c>
      <c r="G91" s="7">
        <f t="shared" si="2"/>
        <v>0</v>
      </c>
    </row>
    <row r="92" spans="1:7" hidden="1" x14ac:dyDescent="0.25">
      <c r="A92" s="178" t="s">
        <v>249</v>
      </c>
      <c r="B92" s="179"/>
      <c r="C92" s="80" t="s">
        <v>335</v>
      </c>
      <c r="D92" s="35">
        <v>1</v>
      </c>
      <c r="E92" s="36">
        <v>3.7395000000000005</v>
      </c>
      <c r="F92" s="17">
        <v>0</v>
      </c>
      <c r="G92" s="7">
        <f t="shared" si="2"/>
        <v>0</v>
      </c>
    </row>
    <row r="93" spans="1:7" hidden="1" x14ac:dyDescent="0.25">
      <c r="A93" s="178" t="s">
        <v>249</v>
      </c>
      <c r="B93" s="179"/>
      <c r="C93" s="80" t="s">
        <v>336</v>
      </c>
      <c r="D93" s="35">
        <v>1</v>
      </c>
      <c r="E93" s="36">
        <v>3.7395000000000005</v>
      </c>
      <c r="F93" s="17">
        <v>0</v>
      </c>
      <c r="G93" s="7">
        <f t="shared" si="2"/>
        <v>0</v>
      </c>
    </row>
    <row r="94" spans="1:7" hidden="1" x14ac:dyDescent="0.25">
      <c r="A94" s="178" t="s">
        <v>249</v>
      </c>
      <c r="B94" s="179"/>
      <c r="C94" s="80" t="s">
        <v>337</v>
      </c>
      <c r="D94" s="35">
        <v>1</v>
      </c>
      <c r="E94" s="36">
        <v>1.4715000000000003</v>
      </c>
      <c r="F94" s="17">
        <v>0</v>
      </c>
      <c r="G94" s="7">
        <f t="shared" si="2"/>
        <v>0</v>
      </c>
    </row>
    <row r="95" spans="1:7" hidden="1" x14ac:dyDescent="0.25">
      <c r="A95" s="178" t="s">
        <v>249</v>
      </c>
      <c r="B95" s="179"/>
      <c r="C95" s="80" t="s">
        <v>338</v>
      </c>
      <c r="D95" s="35">
        <v>1</v>
      </c>
      <c r="E95" s="36">
        <v>1.2689999999999999</v>
      </c>
      <c r="F95" s="17">
        <v>0</v>
      </c>
      <c r="G95" s="7">
        <f t="shared" si="2"/>
        <v>0</v>
      </c>
    </row>
    <row r="96" spans="1:7" hidden="1" x14ac:dyDescent="0.25">
      <c r="A96" s="181" t="s">
        <v>249</v>
      </c>
      <c r="B96" s="182"/>
      <c r="C96" s="93" t="s">
        <v>339</v>
      </c>
      <c r="D96" s="94">
        <v>1</v>
      </c>
      <c r="E96" s="95">
        <v>3.105</v>
      </c>
      <c r="F96" s="96">
        <v>0</v>
      </c>
      <c r="G96" s="34">
        <f t="shared" si="2"/>
        <v>0</v>
      </c>
    </row>
    <row r="97" spans="1:7" x14ac:dyDescent="0.25">
      <c r="A97" s="181" t="s">
        <v>249</v>
      </c>
      <c r="B97" s="182"/>
      <c r="C97" s="97" t="s">
        <v>459</v>
      </c>
      <c r="D97" s="29">
        <v>1</v>
      </c>
      <c r="E97" s="7">
        <v>1.81</v>
      </c>
      <c r="F97" s="100">
        <v>0</v>
      </c>
      <c r="G97" s="34">
        <f>E97*F97</f>
        <v>0</v>
      </c>
    </row>
    <row r="98" spans="1:7" x14ac:dyDescent="0.25">
      <c r="A98" s="181" t="s">
        <v>249</v>
      </c>
      <c r="B98" s="182"/>
      <c r="C98" s="97" t="s">
        <v>460</v>
      </c>
      <c r="D98" s="29">
        <v>1</v>
      </c>
      <c r="E98" s="7">
        <v>2.06</v>
      </c>
      <c r="F98" s="100">
        <v>0</v>
      </c>
      <c r="G98" s="34">
        <f t="shared" ref="G98:G130" si="3">E98*F98</f>
        <v>0</v>
      </c>
    </row>
    <row r="99" spans="1:7" x14ac:dyDescent="0.25">
      <c r="A99" s="181" t="s">
        <v>249</v>
      </c>
      <c r="B99" s="182"/>
      <c r="C99" s="97" t="s">
        <v>461</v>
      </c>
      <c r="D99" s="29">
        <v>1</v>
      </c>
      <c r="E99" s="7">
        <v>1.81</v>
      </c>
      <c r="F99" s="100">
        <v>0</v>
      </c>
      <c r="G99" s="34">
        <f t="shared" si="3"/>
        <v>0</v>
      </c>
    </row>
    <row r="100" spans="1:7" x14ac:dyDescent="0.25">
      <c r="A100" s="181" t="s">
        <v>249</v>
      </c>
      <c r="B100" s="182"/>
      <c r="C100" s="97" t="s">
        <v>462</v>
      </c>
      <c r="D100" s="29">
        <v>1</v>
      </c>
      <c r="E100" s="7">
        <v>4.3899999999999997</v>
      </c>
      <c r="F100" s="100">
        <v>0</v>
      </c>
      <c r="G100" s="34">
        <f t="shared" si="3"/>
        <v>0</v>
      </c>
    </row>
    <row r="101" spans="1:7" x14ac:dyDescent="0.25">
      <c r="A101" s="181" t="s">
        <v>249</v>
      </c>
      <c r="B101" s="182"/>
      <c r="C101" s="97" t="s">
        <v>463</v>
      </c>
      <c r="D101" s="29">
        <v>1</v>
      </c>
      <c r="E101" s="7">
        <v>4.75</v>
      </c>
      <c r="F101" s="100">
        <v>0</v>
      </c>
      <c r="G101" s="34">
        <f t="shared" si="3"/>
        <v>0</v>
      </c>
    </row>
    <row r="102" spans="1:7" x14ac:dyDescent="0.25">
      <c r="A102" s="181" t="s">
        <v>249</v>
      </c>
      <c r="B102" s="182"/>
      <c r="C102" s="97" t="s">
        <v>464</v>
      </c>
      <c r="D102" s="29">
        <v>1</v>
      </c>
      <c r="E102" s="7">
        <v>4.75</v>
      </c>
      <c r="F102" s="100">
        <v>0</v>
      </c>
      <c r="G102" s="34">
        <f t="shared" si="3"/>
        <v>0</v>
      </c>
    </row>
    <row r="103" spans="1:7" x14ac:dyDescent="0.25">
      <c r="A103" s="181" t="s">
        <v>249</v>
      </c>
      <c r="B103" s="182"/>
      <c r="C103" s="97" t="s">
        <v>465</v>
      </c>
      <c r="D103" s="29">
        <v>1</v>
      </c>
      <c r="E103" s="7">
        <v>5.14</v>
      </c>
      <c r="F103" s="100">
        <v>0</v>
      </c>
      <c r="G103" s="34">
        <f t="shared" si="3"/>
        <v>0</v>
      </c>
    </row>
    <row r="104" spans="1:7" x14ac:dyDescent="0.25">
      <c r="A104" s="181" t="s">
        <v>249</v>
      </c>
      <c r="B104" s="182"/>
      <c r="C104" s="97" t="s">
        <v>466</v>
      </c>
      <c r="D104" s="29">
        <v>1</v>
      </c>
      <c r="E104" s="7">
        <v>6.9</v>
      </c>
      <c r="F104" s="100">
        <v>0</v>
      </c>
      <c r="G104" s="34">
        <f t="shared" si="3"/>
        <v>0</v>
      </c>
    </row>
    <row r="105" spans="1:7" x14ac:dyDescent="0.25">
      <c r="A105" s="181" t="s">
        <v>249</v>
      </c>
      <c r="B105" s="182"/>
      <c r="C105" s="97" t="s">
        <v>467</v>
      </c>
      <c r="D105" s="29">
        <v>1</v>
      </c>
      <c r="E105" s="7">
        <v>5.53</v>
      </c>
      <c r="F105" s="100">
        <v>0</v>
      </c>
      <c r="G105" s="34">
        <f t="shared" si="3"/>
        <v>0</v>
      </c>
    </row>
    <row r="106" spans="1:7" x14ac:dyDescent="0.25">
      <c r="A106" s="181" t="s">
        <v>249</v>
      </c>
      <c r="B106" s="182"/>
      <c r="C106" s="97" t="s">
        <v>468</v>
      </c>
      <c r="D106" s="29">
        <v>1</v>
      </c>
      <c r="E106" s="7">
        <v>5.53</v>
      </c>
      <c r="F106" s="100">
        <v>0</v>
      </c>
      <c r="G106" s="34">
        <f t="shared" si="3"/>
        <v>0</v>
      </c>
    </row>
    <row r="107" spans="1:7" x14ac:dyDescent="0.25">
      <c r="A107" s="181" t="s">
        <v>249</v>
      </c>
      <c r="B107" s="182"/>
      <c r="C107" s="97" t="s">
        <v>469</v>
      </c>
      <c r="D107" s="29">
        <v>1</v>
      </c>
      <c r="E107" s="7">
        <v>8.06</v>
      </c>
      <c r="F107" s="100">
        <v>0</v>
      </c>
      <c r="G107" s="34">
        <f t="shared" si="3"/>
        <v>0</v>
      </c>
    </row>
    <row r="108" spans="1:7" x14ac:dyDescent="0.25">
      <c r="A108" s="181" t="s">
        <v>249</v>
      </c>
      <c r="B108" s="182"/>
      <c r="C108" s="97" t="s">
        <v>470</v>
      </c>
      <c r="D108" s="29">
        <v>1</v>
      </c>
      <c r="E108" s="7">
        <v>8.06</v>
      </c>
      <c r="F108" s="100">
        <v>0</v>
      </c>
      <c r="G108" s="34">
        <f t="shared" si="3"/>
        <v>0</v>
      </c>
    </row>
    <row r="109" spans="1:7" x14ac:dyDescent="0.25">
      <c r="A109" s="181" t="s">
        <v>249</v>
      </c>
      <c r="B109" s="182"/>
      <c r="C109" s="97" t="s">
        <v>471</v>
      </c>
      <c r="D109" s="29">
        <v>1</v>
      </c>
      <c r="E109" s="7">
        <v>22.75</v>
      </c>
      <c r="F109" s="100">
        <v>0</v>
      </c>
      <c r="G109" s="34">
        <f t="shared" si="3"/>
        <v>0</v>
      </c>
    </row>
    <row r="110" spans="1:7" x14ac:dyDescent="0.25">
      <c r="A110" s="181" t="s">
        <v>249</v>
      </c>
      <c r="B110" s="182"/>
      <c r="C110" s="97" t="s">
        <v>472</v>
      </c>
      <c r="D110" s="29">
        <v>1</v>
      </c>
      <c r="E110" s="7">
        <v>22.75</v>
      </c>
      <c r="F110" s="100">
        <v>0</v>
      </c>
      <c r="G110" s="34">
        <f t="shared" si="3"/>
        <v>0</v>
      </c>
    </row>
    <row r="111" spans="1:7" x14ac:dyDescent="0.25">
      <c r="A111" s="181" t="s">
        <v>249</v>
      </c>
      <c r="B111" s="182"/>
      <c r="C111" s="97" t="s">
        <v>473</v>
      </c>
      <c r="D111" s="29">
        <v>1</v>
      </c>
      <c r="E111" s="7">
        <v>7.19</v>
      </c>
      <c r="F111" s="100">
        <v>0</v>
      </c>
      <c r="G111" s="34">
        <f t="shared" si="3"/>
        <v>0</v>
      </c>
    </row>
    <row r="112" spans="1:7" x14ac:dyDescent="0.25">
      <c r="A112" s="181" t="s">
        <v>249</v>
      </c>
      <c r="B112" s="182"/>
      <c r="C112" s="97" t="s">
        <v>474</v>
      </c>
      <c r="D112" s="29">
        <v>1</v>
      </c>
      <c r="E112" s="7">
        <v>7.19</v>
      </c>
      <c r="F112" s="100">
        <v>0</v>
      </c>
      <c r="G112" s="34">
        <f t="shared" si="3"/>
        <v>0</v>
      </c>
    </row>
    <row r="113" spans="1:7" x14ac:dyDescent="0.25">
      <c r="A113" s="181" t="s">
        <v>249</v>
      </c>
      <c r="B113" s="182"/>
      <c r="C113" s="97" t="s">
        <v>475</v>
      </c>
      <c r="D113" s="29">
        <v>1</v>
      </c>
      <c r="E113" s="7">
        <v>8.0500000000000007</v>
      </c>
      <c r="F113" s="100">
        <v>0</v>
      </c>
      <c r="G113" s="34">
        <f t="shared" si="3"/>
        <v>0</v>
      </c>
    </row>
    <row r="114" spans="1:7" x14ac:dyDescent="0.25">
      <c r="A114" s="181" t="s">
        <v>249</v>
      </c>
      <c r="B114" s="182"/>
      <c r="C114" s="97" t="s">
        <v>476</v>
      </c>
      <c r="D114" s="29">
        <v>1</v>
      </c>
      <c r="E114" s="7">
        <v>8.0500000000000007</v>
      </c>
      <c r="F114" s="100">
        <v>0</v>
      </c>
      <c r="G114" s="34">
        <f t="shared" si="3"/>
        <v>0</v>
      </c>
    </row>
    <row r="115" spans="1:7" x14ac:dyDescent="0.25">
      <c r="A115" s="178" t="s">
        <v>249</v>
      </c>
      <c r="B115" s="183"/>
      <c r="C115" s="97" t="s">
        <v>477</v>
      </c>
      <c r="D115" s="29">
        <v>1</v>
      </c>
      <c r="E115" s="7">
        <v>8.0500000000000007</v>
      </c>
      <c r="F115" s="100">
        <v>0</v>
      </c>
      <c r="G115" s="34">
        <f t="shared" si="3"/>
        <v>0</v>
      </c>
    </row>
    <row r="116" spans="1:7" x14ac:dyDescent="0.25">
      <c r="A116" s="178" t="s">
        <v>249</v>
      </c>
      <c r="B116" s="183"/>
      <c r="C116" s="97" t="s">
        <v>478</v>
      </c>
      <c r="D116" s="29">
        <v>1</v>
      </c>
      <c r="E116" s="7">
        <v>9.3000000000000007</v>
      </c>
      <c r="F116" s="100">
        <v>0</v>
      </c>
      <c r="G116" s="34">
        <f t="shared" si="3"/>
        <v>0</v>
      </c>
    </row>
    <row r="117" spans="1:7" x14ac:dyDescent="0.25">
      <c r="A117" s="178" t="s">
        <v>249</v>
      </c>
      <c r="B117" s="183"/>
      <c r="C117" s="97" t="s">
        <v>479</v>
      </c>
      <c r="D117" s="29">
        <v>1</v>
      </c>
      <c r="E117" s="7">
        <v>10.130000000000001</v>
      </c>
      <c r="F117" s="100">
        <v>0</v>
      </c>
      <c r="G117" s="34">
        <f t="shared" si="3"/>
        <v>0</v>
      </c>
    </row>
    <row r="118" spans="1:7" x14ac:dyDescent="0.25">
      <c r="A118" s="178" t="s">
        <v>249</v>
      </c>
      <c r="B118" s="183"/>
      <c r="C118" s="97" t="s">
        <v>480</v>
      </c>
      <c r="D118" s="29">
        <v>1</v>
      </c>
      <c r="E118" s="7">
        <v>11.64</v>
      </c>
      <c r="F118" s="100">
        <v>0</v>
      </c>
      <c r="G118" s="34">
        <f t="shared" si="3"/>
        <v>0</v>
      </c>
    </row>
    <row r="119" spans="1:7" x14ac:dyDescent="0.25">
      <c r="A119" s="181" t="s">
        <v>249</v>
      </c>
      <c r="B119" s="182"/>
      <c r="C119" s="97" t="s">
        <v>481</v>
      </c>
      <c r="D119" s="29">
        <v>1</v>
      </c>
      <c r="E119" s="7">
        <v>14.04</v>
      </c>
      <c r="F119" s="100">
        <v>0</v>
      </c>
      <c r="G119" s="34">
        <f t="shared" si="3"/>
        <v>0</v>
      </c>
    </row>
    <row r="120" spans="1:7" x14ac:dyDescent="0.25">
      <c r="A120" s="181" t="s">
        <v>249</v>
      </c>
      <c r="B120" s="182"/>
      <c r="C120" s="97" t="s">
        <v>482</v>
      </c>
      <c r="D120" s="29">
        <v>1</v>
      </c>
      <c r="E120" s="7">
        <v>8.92</v>
      </c>
      <c r="F120" s="100">
        <v>0</v>
      </c>
      <c r="G120" s="34">
        <f t="shared" si="3"/>
        <v>0</v>
      </c>
    </row>
    <row r="121" spans="1:7" x14ac:dyDescent="0.25">
      <c r="A121" s="181" t="s">
        <v>249</v>
      </c>
      <c r="B121" s="182"/>
      <c r="C121" s="97" t="s">
        <v>483</v>
      </c>
      <c r="D121" s="29">
        <v>1</v>
      </c>
      <c r="E121" s="7">
        <v>16.559999999999999</v>
      </c>
      <c r="F121" s="100">
        <v>0</v>
      </c>
      <c r="G121" s="34">
        <f t="shared" si="3"/>
        <v>0</v>
      </c>
    </row>
    <row r="122" spans="1:7" x14ac:dyDescent="0.25">
      <c r="A122" s="181" t="s">
        <v>249</v>
      </c>
      <c r="B122" s="182"/>
      <c r="C122" s="97" t="s">
        <v>484</v>
      </c>
      <c r="D122" s="29">
        <v>1</v>
      </c>
      <c r="E122" s="7"/>
      <c r="F122" s="100">
        <v>0</v>
      </c>
      <c r="G122" s="34">
        <f t="shared" si="3"/>
        <v>0</v>
      </c>
    </row>
    <row r="123" spans="1:7" x14ac:dyDescent="0.25">
      <c r="A123" s="181" t="s">
        <v>249</v>
      </c>
      <c r="B123" s="182"/>
      <c r="C123" s="97" t="s">
        <v>485</v>
      </c>
      <c r="D123" s="29">
        <v>1</v>
      </c>
      <c r="E123" s="7">
        <v>11.76</v>
      </c>
      <c r="F123" s="100">
        <v>0</v>
      </c>
      <c r="G123" s="34">
        <f t="shared" si="3"/>
        <v>0</v>
      </c>
    </row>
    <row r="124" spans="1:7" x14ac:dyDescent="0.25">
      <c r="A124" s="181" t="s">
        <v>249</v>
      </c>
      <c r="B124" s="182"/>
      <c r="C124" s="97" t="s">
        <v>486</v>
      </c>
      <c r="D124" s="29">
        <v>1</v>
      </c>
      <c r="E124" s="7">
        <v>7.19</v>
      </c>
      <c r="F124" s="100">
        <v>0</v>
      </c>
      <c r="G124" s="34">
        <f t="shared" si="3"/>
        <v>0</v>
      </c>
    </row>
    <row r="125" spans="1:7" x14ac:dyDescent="0.25">
      <c r="A125" s="181" t="s">
        <v>249</v>
      </c>
      <c r="B125" s="182"/>
      <c r="C125" s="97" t="s">
        <v>487</v>
      </c>
      <c r="D125" s="29">
        <v>1</v>
      </c>
      <c r="E125" s="7">
        <v>13.03</v>
      </c>
      <c r="F125" s="100">
        <v>0</v>
      </c>
      <c r="G125" s="34">
        <f t="shared" si="3"/>
        <v>0</v>
      </c>
    </row>
    <row r="126" spans="1:7" x14ac:dyDescent="0.25">
      <c r="A126" s="181" t="s">
        <v>249</v>
      </c>
      <c r="B126" s="182"/>
      <c r="C126" s="97" t="s">
        <v>488</v>
      </c>
      <c r="D126" s="29">
        <v>1</v>
      </c>
      <c r="E126" s="7">
        <v>11.23</v>
      </c>
      <c r="F126" s="100">
        <v>0</v>
      </c>
      <c r="G126" s="34">
        <f t="shared" si="3"/>
        <v>0</v>
      </c>
    </row>
    <row r="127" spans="1:7" x14ac:dyDescent="0.25">
      <c r="A127" s="181" t="s">
        <v>249</v>
      </c>
      <c r="B127" s="182"/>
      <c r="C127" s="97" t="s">
        <v>489</v>
      </c>
      <c r="D127" s="29">
        <v>1</v>
      </c>
      <c r="E127" s="7">
        <v>13.55</v>
      </c>
      <c r="F127" s="100">
        <v>0</v>
      </c>
      <c r="G127" s="34">
        <f t="shared" si="3"/>
        <v>0</v>
      </c>
    </row>
    <row r="128" spans="1:7" x14ac:dyDescent="0.25">
      <c r="A128" s="181" t="s">
        <v>249</v>
      </c>
      <c r="B128" s="182"/>
      <c r="C128" s="97" t="s">
        <v>490</v>
      </c>
      <c r="D128" s="29">
        <v>1</v>
      </c>
      <c r="E128" s="7">
        <v>15.7</v>
      </c>
      <c r="F128" s="100">
        <v>0</v>
      </c>
      <c r="G128" s="34">
        <f t="shared" si="3"/>
        <v>0</v>
      </c>
    </row>
    <row r="129" spans="1:7" x14ac:dyDescent="0.25">
      <c r="A129" s="181" t="s">
        <v>249</v>
      </c>
      <c r="B129" s="182"/>
      <c r="C129" s="97" t="s">
        <v>491</v>
      </c>
      <c r="D129" s="29">
        <v>1</v>
      </c>
      <c r="E129" s="7">
        <v>20.59</v>
      </c>
      <c r="F129" s="100">
        <v>0</v>
      </c>
      <c r="G129" s="34">
        <f t="shared" si="3"/>
        <v>0</v>
      </c>
    </row>
    <row r="130" spans="1:7" x14ac:dyDescent="0.25">
      <c r="A130" s="181" t="s">
        <v>249</v>
      </c>
      <c r="B130" s="182"/>
      <c r="C130" s="97" t="s">
        <v>492</v>
      </c>
      <c r="D130" s="29">
        <v>1</v>
      </c>
      <c r="E130" s="7">
        <v>29.52</v>
      </c>
      <c r="F130" s="100">
        <v>0</v>
      </c>
      <c r="G130" s="7">
        <f t="shared" si="3"/>
        <v>0</v>
      </c>
    </row>
    <row r="131" spans="1:7" x14ac:dyDescent="0.25">
      <c r="A131" s="98"/>
      <c r="B131" s="99"/>
      <c r="C131" s="83"/>
    </row>
    <row r="132" spans="1:7" x14ac:dyDescent="0.25">
      <c r="E132" s="8" t="s">
        <v>424</v>
      </c>
      <c r="F132" s="173">
        <f>SUM(G97:G130)</f>
        <v>0</v>
      </c>
      <c r="G132" s="174"/>
    </row>
  </sheetData>
  <sheetProtection algorithmName="SHA-512" hashValue="0RIHv1Wd0O7nvT+v55xaJ8h/GMSk1ok+uILMx8Zugn0VcbgRsMr8JEGVjkWu0zyCHeFU4cT5YuTC+IxAR15iSA==" saltValue="+XnT+CqSyQeu0MnNcdzqRA==" spinCount="100000" sheet="1" objects="1" scenarios="1"/>
  <mergeCells count="133">
    <mergeCell ref="A109:B109"/>
    <mergeCell ref="A110:B110"/>
    <mergeCell ref="A111:B111"/>
    <mergeCell ref="A112:B112"/>
    <mergeCell ref="A119:B119"/>
    <mergeCell ref="A120:B120"/>
    <mergeCell ref="A121:B121"/>
    <mergeCell ref="A122:B122"/>
    <mergeCell ref="A123:B123"/>
    <mergeCell ref="A124:B124"/>
    <mergeCell ref="A118:B118"/>
    <mergeCell ref="A117:B117"/>
    <mergeCell ref="A116:B116"/>
    <mergeCell ref="A115:B115"/>
    <mergeCell ref="A126:B126"/>
    <mergeCell ref="A125:B125"/>
    <mergeCell ref="A114:B114"/>
    <mergeCell ref="A113:B113"/>
    <mergeCell ref="A97:B97"/>
    <mergeCell ref="A99:B99"/>
    <mergeCell ref="A98:B98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27:B127"/>
    <mergeCell ref="A128:B128"/>
    <mergeCell ref="A129:B129"/>
    <mergeCell ref="A130:B130"/>
    <mergeCell ref="F132:G132"/>
    <mergeCell ref="A17:B17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96:B96"/>
    <mergeCell ref="A46:B46"/>
    <mergeCell ref="A47:B4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1:D1"/>
    <mergeCell ref="B2:D2"/>
    <mergeCell ref="B3:D3"/>
    <mergeCell ref="A25:B25"/>
    <mergeCell ref="A94:B94"/>
    <mergeCell ref="A95:B95"/>
    <mergeCell ref="A87:B87"/>
    <mergeCell ref="A88:B88"/>
    <mergeCell ref="A89:B89"/>
    <mergeCell ref="A91:B91"/>
    <mergeCell ref="A92:B92"/>
    <mergeCell ref="A93:B93"/>
    <mergeCell ref="A82:B82"/>
    <mergeCell ref="A48:B48"/>
    <mergeCell ref="A49:B49"/>
    <mergeCell ref="A50:B50"/>
    <mergeCell ref="A56:B56"/>
    <mergeCell ref="A52:B52"/>
    <mergeCell ref="A53:B53"/>
    <mergeCell ref="A54:B54"/>
    <mergeCell ref="A55:B55"/>
    <mergeCell ref="A68:B68"/>
    <mergeCell ref="A57:B57"/>
    <mergeCell ref="A58:B58"/>
    <mergeCell ref="A44:B44"/>
    <mergeCell ref="A45:B45"/>
    <mergeCell ref="A51:B51"/>
    <mergeCell ref="A75:B75"/>
    <mergeCell ref="A76:B76"/>
    <mergeCell ref="A77:B77"/>
    <mergeCell ref="A78:B78"/>
    <mergeCell ref="A79:B79"/>
    <mergeCell ref="A80:B80"/>
    <mergeCell ref="A65:B65"/>
    <mergeCell ref="A59:B59"/>
    <mergeCell ref="A60:B60"/>
    <mergeCell ref="F3:H3"/>
    <mergeCell ref="B4:H4"/>
    <mergeCell ref="B5:D5"/>
    <mergeCell ref="F5:H5"/>
    <mergeCell ref="A90:B90"/>
    <mergeCell ref="A83:B83"/>
    <mergeCell ref="A84:B84"/>
    <mergeCell ref="A85:B85"/>
    <mergeCell ref="A86:B86"/>
    <mergeCell ref="A72:B72"/>
    <mergeCell ref="A73:B73"/>
    <mergeCell ref="A74:B74"/>
    <mergeCell ref="A61:B61"/>
    <mergeCell ref="A62:B62"/>
    <mergeCell ref="A63:B63"/>
    <mergeCell ref="A64:B64"/>
    <mergeCell ref="A81:B81"/>
    <mergeCell ref="A66:B66"/>
    <mergeCell ref="A67:B67"/>
    <mergeCell ref="A69:B69"/>
    <mergeCell ref="A70:B70"/>
    <mergeCell ref="A71:B71"/>
    <mergeCell ref="A42:B42"/>
    <mergeCell ref="A43:B43"/>
  </mergeCells>
  <dataValidations count="1">
    <dataValidation type="list" allowBlank="1" showInputMessage="1" showErrorMessage="1" sqref="F7:F130" xr:uid="{00000000-0002-0000-0700-000000000000}">
      <formula1>$H$7:$BF$7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40"/>
  <sheetViews>
    <sheetView zoomScaleNormal="100" workbookViewId="0">
      <pane ySplit="6" topLeftCell="A7" activePane="bottomLeft" state="frozen"/>
      <selection activeCell="AB40" sqref="AB40"/>
      <selection pane="bottomLeft" sqref="A1:B1"/>
    </sheetView>
  </sheetViews>
  <sheetFormatPr defaultColWidth="8.85546875" defaultRowHeight="15" x14ac:dyDescent="0.25"/>
  <cols>
    <col min="1" max="1" width="16.7109375" style="4" customWidth="1"/>
    <col min="2" max="2" width="24.5703125" style="4" customWidth="1"/>
    <col min="3" max="3" width="6.28515625" style="4" customWidth="1"/>
    <col min="4" max="4" width="12" style="4" customWidth="1"/>
    <col min="5" max="5" width="8.7109375" style="4" customWidth="1"/>
    <col min="6" max="6" width="24.42578125" style="4" customWidth="1"/>
    <col min="7" max="18" width="8.85546875" style="4" hidden="1" customWidth="1"/>
    <col min="19" max="16384" width="8.85546875" style="4"/>
  </cols>
  <sheetData>
    <row r="1" spans="1:18" ht="39" customHeight="1" x14ac:dyDescent="0.25">
      <c r="A1" s="122" t="s">
        <v>430</v>
      </c>
      <c r="B1" s="147"/>
    </row>
    <row r="2" spans="1:18" x14ac:dyDescent="0.25">
      <c r="A2" s="8" t="s">
        <v>429</v>
      </c>
      <c r="B2" s="126" t="str">
        <f>'0.MANDATORY COMPANY INFO'!B2:D2</f>
        <v>-</v>
      </c>
      <c r="C2" s="127"/>
      <c r="D2" s="127"/>
    </row>
    <row r="3" spans="1:18" x14ac:dyDescent="0.25">
      <c r="A3" s="8" t="s">
        <v>428</v>
      </c>
      <c r="B3" s="128" t="str">
        <f>'0.MANDATORY COMPANY INFO'!B3:D3</f>
        <v>-</v>
      </c>
      <c r="C3" s="129"/>
      <c r="D3" s="129"/>
      <c r="E3" s="12" t="s">
        <v>427</v>
      </c>
      <c r="F3" s="127" t="str">
        <f>'0.MANDATORY COMPANY INFO'!F3:H3</f>
        <v>-</v>
      </c>
      <c r="G3" s="127"/>
      <c r="H3" s="127"/>
    </row>
    <row r="4" spans="1:18" x14ac:dyDescent="0.25">
      <c r="A4" s="22" t="s">
        <v>426</v>
      </c>
      <c r="B4" s="127" t="str">
        <f>'0.MANDATORY COMPANY INFO'!B4:H4</f>
        <v>-</v>
      </c>
      <c r="C4" s="127"/>
      <c r="D4" s="127"/>
      <c r="E4" s="127"/>
      <c r="F4" s="127"/>
      <c r="G4" s="127"/>
      <c r="H4" s="127"/>
    </row>
    <row r="5" spans="1:18" x14ac:dyDescent="0.25">
      <c r="A5" s="23" t="s">
        <v>443</v>
      </c>
      <c r="B5" s="127" t="str">
        <f>'0.MANDATORY COMPANY INFO'!B5:D5</f>
        <v>-</v>
      </c>
      <c r="C5" s="127"/>
      <c r="D5" s="127"/>
      <c r="E5" s="82" t="s">
        <v>444</v>
      </c>
      <c r="F5" s="127" t="str">
        <f>'0.MANDATORY COMPANY INFO'!F5:H5</f>
        <v>-</v>
      </c>
      <c r="G5" s="127"/>
      <c r="H5" s="127"/>
    </row>
    <row r="6" spans="1:18" s="83" customFormat="1" ht="28.9" customHeight="1" x14ac:dyDescent="0.25">
      <c r="A6" s="150" t="s">
        <v>78</v>
      </c>
      <c r="B6" s="150"/>
      <c r="C6" s="27" t="s">
        <v>409</v>
      </c>
      <c r="D6" s="10" t="s">
        <v>413</v>
      </c>
      <c r="E6" s="28" t="s">
        <v>383</v>
      </c>
      <c r="F6" s="9" t="s">
        <v>424</v>
      </c>
    </row>
    <row r="7" spans="1:18" s="83" customFormat="1" x14ac:dyDescent="0.25">
      <c r="A7" s="184" t="s">
        <v>417</v>
      </c>
      <c r="B7" s="184"/>
      <c r="C7" s="84"/>
      <c r="D7" s="85"/>
      <c r="E7" s="86"/>
      <c r="F7" s="8"/>
    </row>
    <row r="8" spans="1:18" x14ac:dyDescent="0.25">
      <c r="A8" s="153" t="s">
        <v>438</v>
      </c>
      <c r="B8" s="154"/>
      <c r="C8" s="52">
        <v>1</v>
      </c>
      <c r="D8" s="87">
        <v>109.15</v>
      </c>
      <c r="E8" s="16">
        <v>0</v>
      </c>
      <c r="F8" s="18">
        <f>(D8/C8)*E8</f>
        <v>0</v>
      </c>
    </row>
    <row r="9" spans="1:18" x14ac:dyDescent="0.25">
      <c r="A9" s="142" t="s">
        <v>439</v>
      </c>
      <c r="B9" s="143"/>
      <c r="C9" s="29">
        <v>1</v>
      </c>
      <c r="D9" s="88">
        <v>43.18</v>
      </c>
      <c r="E9" s="3">
        <v>0</v>
      </c>
      <c r="F9" s="7">
        <f t="shared" ref="F9:F17" si="0">(D9/C9)*E9</f>
        <v>0</v>
      </c>
    </row>
    <row r="10" spans="1:18" x14ac:dyDescent="0.25">
      <c r="A10" s="142" t="s">
        <v>440</v>
      </c>
      <c r="B10" s="143"/>
      <c r="C10" s="29">
        <v>1</v>
      </c>
      <c r="D10" s="88">
        <v>141.88999999999999</v>
      </c>
      <c r="E10" s="3">
        <v>0</v>
      </c>
      <c r="F10" s="7">
        <f t="shared" si="0"/>
        <v>0</v>
      </c>
    </row>
    <row r="11" spans="1:18" x14ac:dyDescent="0.25">
      <c r="A11" s="142" t="s">
        <v>441</v>
      </c>
      <c r="B11" s="143"/>
      <c r="C11" s="29">
        <v>1</v>
      </c>
      <c r="D11" s="88">
        <v>4.7</v>
      </c>
      <c r="E11" s="3">
        <v>0</v>
      </c>
      <c r="F11" s="7">
        <f t="shared" si="0"/>
        <v>0</v>
      </c>
    </row>
    <row r="12" spans="1:18" x14ac:dyDescent="0.25">
      <c r="A12" s="142" t="s">
        <v>386</v>
      </c>
      <c r="B12" s="143"/>
      <c r="C12" s="29">
        <v>1</v>
      </c>
      <c r="D12" s="88">
        <v>441.53100000000001</v>
      </c>
      <c r="E12" s="3">
        <v>0</v>
      </c>
      <c r="F12" s="7">
        <f t="shared" si="0"/>
        <v>0</v>
      </c>
      <c r="H12" s="4">
        <v>0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6</v>
      </c>
      <c r="O12" s="4">
        <v>7</v>
      </c>
      <c r="P12" s="4">
        <v>8</v>
      </c>
      <c r="Q12" s="4">
        <v>9</v>
      </c>
      <c r="R12" s="4">
        <v>10</v>
      </c>
    </row>
    <row r="13" spans="1:18" x14ac:dyDescent="0.25">
      <c r="A13" s="142" t="s">
        <v>387</v>
      </c>
      <c r="B13" s="143"/>
      <c r="C13" s="29">
        <v>10</v>
      </c>
      <c r="D13" s="88">
        <v>53.865000000000002</v>
      </c>
      <c r="E13" s="25">
        <v>0</v>
      </c>
      <c r="F13" s="7">
        <f t="shared" si="0"/>
        <v>0</v>
      </c>
      <c r="H13" s="4">
        <v>0</v>
      </c>
      <c r="I13" s="4">
        <v>10</v>
      </c>
      <c r="J13" s="4">
        <v>20</v>
      </c>
      <c r="K13" s="4">
        <v>30</v>
      </c>
      <c r="L13" s="4">
        <v>40</v>
      </c>
      <c r="M13" s="4">
        <v>50</v>
      </c>
      <c r="N13" s="4">
        <v>60</v>
      </c>
      <c r="O13" s="4">
        <v>70</v>
      </c>
      <c r="P13" s="4">
        <v>80</v>
      </c>
      <c r="Q13" s="4">
        <v>90</v>
      </c>
      <c r="R13" s="4">
        <v>100</v>
      </c>
    </row>
    <row r="14" spans="1:18" x14ac:dyDescent="0.25">
      <c r="A14" s="142" t="s">
        <v>388</v>
      </c>
      <c r="B14" s="143"/>
      <c r="C14" s="29">
        <v>10</v>
      </c>
      <c r="D14" s="88">
        <v>20.52</v>
      </c>
      <c r="E14" s="25">
        <v>0</v>
      </c>
      <c r="F14" s="7">
        <f t="shared" si="0"/>
        <v>0</v>
      </c>
    </row>
    <row r="15" spans="1:18" x14ac:dyDescent="0.25">
      <c r="A15" s="142" t="s">
        <v>389</v>
      </c>
      <c r="B15" s="143"/>
      <c r="C15" s="29">
        <v>1</v>
      </c>
      <c r="D15" s="88">
        <v>80.392499999999998</v>
      </c>
      <c r="E15" s="3">
        <v>0</v>
      </c>
      <c r="F15" s="7">
        <f t="shared" si="0"/>
        <v>0</v>
      </c>
    </row>
    <row r="16" spans="1:18" x14ac:dyDescent="0.25">
      <c r="A16" s="142" t="s">
        <v>390</v>
      </c>
      <c r="B16" s="143"/>
      <c r="C16" s="29">
        <v>1</v>
      </c>
      <c r="D16" s="88">
        <v>80.230500000000006</v>
      </c>
      <c r="E16" s="3">
        <v>0</v>
      </c>
      <c r="F16" s="7">
        <f t="shared" si="0"/>
        <v>0</v>
      </c>
    </row>
    <row r="17" spans="1:6" x14ac:dyDescent="0.25">
      <c r="A17" s="142" t="s">
        <v>391</v>
      </c>
      <c r="B17" s="143"/>
      <c r="C17" s="29">
        <v>1</v>
      </c>
      <c r="D17" s="89">
        <v>76.95</v>
      </c>
      <c r="E17" s="3">
        <v>0</v>
      </c>
      <c r="F17" s="7">
        <f t="shared" si="0"/>
        <v>0</v>
      </c>
    </row>
    <row r="18" spans="1:6" x14ac:dyDescent="0.25">
      <c r="A18" s="186"/>
      <c r="B18" s="186"/>
      <c r="D18" s="90"/>
      <c r="E18" s="37"/>
      <c r="F18" s="6"/>
    </row>
    <row r="19" spans="1:6" x14ac:dyDescent="0.25">
      <c r="A19" s="185" t="s">
        <v>416</v>
      </c>
      <c r="B19" s="185"/>
      <c r="D19" s="91"/>
      <c r="E19" s="37"/>
      <c r="F19" s="6"/>
    </row>
    <row r="20" spans="1:6" x14ac:dyDescent="0.25">
      <c r="A20" s="178" t="s">
        <v>98</v>
      </c>
      <c r="B20" s="179"/>
      <c r="C20" s="92">
        <v>1</v>
      </c>
      <c r="D20" s="81">
        <v>6.9390000000000001</v>
      </c>
      <c r="E20" s="3">
        <v>0</v>
      </c>
      <c r="F20" s="7">
        <f t="shared" ref="F20:F33" si="1">(D20/C20)*E20</f>
        <v>0</v>
      </c>
    </row>
    <row r="21" spans="1:6" x14ac:dyDescent="0.25">
      <c r="A21" s="178" t="s">
        <v>101</v>
      </c>
      <c r="B21" s="179"/>
      <c r="C21" s="92">
        <v>1</v>
      </c>
      <c r="D21" s="81">
        <v>6.9390000000000001</v>
      </c>
      <c r="E21" s="3">
        <v>0</v>
      </c>
      <c r="F21" s="7">
        <f t="shared" si="1"/>
        <v>0</v>
      </c>
    </row>
    <row r="22" spans="1:6" x14ac:dyDescent="0.25">
      <c r="A22" s="178" t="s">
        <v>107</v>
      </c>
      <c r="B22" s="179"/>
      <c r="C22" s="92">
        <v>1</v>
      </c>
      <c r="D22" s="81">
        <v>6.9390000000000001</v>
      </c>
      <c r="E22" s="3">
        <v>0</v>
      </c>
      <c r="F22" s="7">
        <f t="shared" si="1"/>
        <v>0</v>
      </c>
    </row>
    <row r="23" spans="1:6" x14ac:dyDescent="0.25">
      <c r="A23" s="178" t="s">
        <v>392</v>
      </c>
      <c r="B23" s="179"/>
      <c r="C23" s="92">
        <v>1</v>
      </c>
      <c r="D23" s="81">
        <v>6.9390000000000001</v>
      </c>
      <c r="E23" s="3">
        <v>0</v>
      </c>
      <c r="F23" s="7">
        <f t="shared" si="1"/>
        <v>0</v>
      </c>
    </row>
    <row r="24" spans="1:6" x14ac:dyDescent="0.25">
      <c r="A24" s="178" t="s">
        <v>105</v>
      </c>
      <c r="B24" s="179"/>
      <c r="C24" s="92">
        <v>1</v>
      </c>
      <c r="D24" s="81">
        <v>6.9390000000000001</v>
      </c>
      <c r="E24" s="3">
        <v>0</v>
      </c>
      <c r="F24" s="7">
        <f t="shared" si="1"/>
        <v>0</v>
      </c>
    </row>
    <row r="25" spans="1:6" x14ac:dyDescent="0.25">
      <c r="A25" s="178" t="s">
        <v>102</v>
      </c>
      <c r="B25" s="179"/>
      <c r="C25" s="92">
        <v>1</v>
      </c>
      <c r="D25" s="81">
        <v>6.9390000000000001</v>
      </c>
      <c r="E25" s="3">
        <v>0</v>
      </c>
      <c r="F25" s="7">
        <f t="shared" si="1"/>
        <v>0</v>
      </c>
    </row>
    <row r="26" spans="1:6" x14ac:dyDescent="0.25">
      <c r="A26" s="178" t="s">
        <v>104</v>
      </c>
      <c r="B26" s="179"/>
      <c r="C26" s="92">
        <v>1</v>
      </c>
      <c r="D26" s="81">
        <v>6.9390000000000001</v>
      </c>
      <c r="E26" s="3">
        <v>0</v>
      </c>
      <c r="F26" s="7">
        <f t="shared" si="1"/>
        <v>0</v>
      </c>
    </row>
    <row r="27" spans="1:6" x14ac:dyDescent="0.25">
      <c r="A27" s="178" t="s">
        <v>106</v>
      </c>
      <c r="B27" s="179"/>
      <c r="C27" s="92">
        <v>1</v>
      </c>
      <c r="D27" s="81">
        <v>6.9390000000000001</v>
      </c>
      <c r="E27" s="3">
        <v>0</v>
      </c>
      <c r="F27" s="7">
        <f t="shared" si="1"/>
        <v>0</v>
      </c>
    </row>
    <row r="28" spans="1:6" x14ac:dyDescent="0.25">
      <c r="A28" s="178" t="s">
        <v>99</v>
      </c>
      <c r="B28" s="179"/>
      <c r="C28" s="92">
        <v>1</v>
      </c>
      <c r="D28" s="81">
        <v>6.9390000000000001</v>
      </c>
      <c r="E28" s="3">
        <v>0</v>
      </c>
      <c r="F28" s="7">
        <f t="shared" si="1"/>
        <v>0</v>
      </c>
    </row>
    <row r="29" spans="1:6" x14ac:dyDescent="0.25">
      <c r="A29" s="178" t="s">
        <v>418</v>
      </c>
      <c r="B29" s="179"/>
      <c r="C29" s="92">
        <v>1</v>
      </c>
      <c r="D29" s="81">
        <v>6.9390000000000001</v>
      </c>
      <c r="E29" s="3">
        <v>0</v>
      </c>
      <c r="F29" s="7">
        <f t="shared" si="1"/>
        <v>0</v>
      </c>
    </row>
    <row r="30" spans="1:6" x14ac:dyDescent="0.25">
      <c r="A30" s="178" t="s">
        <v>109</v>
      </c>
      <c r="B30" s="179"/>
      <c r="C30" s="92">
        <v>1</v>
      </c>
      <c r="D30" s="81">
        <v>6.9390000000000001</v>
      </c>
      <c r="E30" s="3">
        <v>0</v>
      </c>
      <c r="F30" s="7">
        <f t="shared" si="1"/>
        <v>0</v>
      </c>
    </row>
    <row r="31" spans="1:6" x14ac:dyDescent="0.25">
      <c r="A31" s="178" t="s">
        <v>108</v>
      </c>
      <c r="B31" s="179"/>
      <c r="C31" s="92">
        <v>1</v>
      </c>
      <c r="D31" s="81">
        <v>6.9390000000000001</v>
      </c>
      <c r="E31" s="3">
        <v>0</v>
      </c>
      <c r="F31" s="7">
        <f t="shared" si="1"/>
        <v>0</v>
      </c>
    </row>
    <row r="32" spans="1:6" x14ac:dyDescent="0.25">
      <c r="A32" s="178" t="s">
        <v>393</v>
      </c>
      <c r="B32" s="179"/>
      <c r="C32" s="92">
        <v>1</v>
      </c>
      <c r="D32" s="81">
        <v>6.9390000000000001</v>
      </c>
      <c r="E32" s="3">
        <v>0</v>
      </c>
      <c r="F32" s="7">
        <f t="shared" si="1"/>
        <v>0</v>
      </c>
    </row>
    <row r="33" spans="1:6" x14ac:dyDescent="0.25">
      <c r="A33" s="178" t="s">
        <v>415</v>
      </c>
      <c r="B33" s="179"/>
      <c r="C33" s="92">
        <v>1</v>
      </c>
      <c r="D33" s="81">
        <v>6.9390000000000001</v>
      </c>
      <c r="E33" s="3">
        <v>0</v>
      </c>
      <c r="F33" s="7">
        <f t="shared" si="1"/>
        <v>0</v>
      </c>
    </row>
    <row r="34" spans="1:6" x14ac:dyDescent="0.25">
      <c r="E34" s="83"/>
      <c r="F34" s="5"/>
    </row>
    <row r="35" spans="1:6" x14ac:dyDescent="0.25">
      <c r="D35" s="8" t="s">
        <v>424</v>
      </c>
      <c r="E35" s="174">
        <f>SUM(F7:F33)</f>
        <v>0</v>
      </c>
      <c r="F35" s="174"/>
    </row>
    <row r="36" spans="1:6" x14ac:dyDescent="0.25">
      <c r="F36" s="5"/>
    </row>
    <row r="37" spans="1:6" x14ac:dyDescent="0.25">
      <c r="F37" s="5"/>
    </row>
    <row r="38" spans="1:6" x14ac:dyDescent="0.25">
      <c r="F38" s="5"/>
    </row>
    <row r="39" spans="1:6" x14ac:dyDescent="0.25">
      <c r="F39" s="5"/>
    </row>
    <row r="40" spans="1:6" x14ac:dyDescent="0.25">
      <c r="F40" s="5"/>
    </row>
  </sheetData>
  <sheetProtection algorithmName="SHA-512" hashValue="XFKQ9FOA+iYK+y6nQVdw7mgIVIwoAuPFpgwBgMY6Gjh5omgCkPaLUvwpT89/Jrk072DdXSLWgYM5uMNBWb7gAA==" saltValue="brAthb8UXa7myT/LEay3bg==" spinCount="100000" sheet="1" objects="1" scenarios="1"/>
  <mergeCells count="36">
    <mergeCell ref="A11:B11"/>
    <mergeCell ref="E35:F35"/>
    <mergeCell ref="A23:B23"/>
    <mergeCell ref="A25:B25"/>
    <mergeCell ref="A26:B26"/>
    <mergeCell ref="A27:B27"/>
    <mergeCell ref="A30:B30"/>
    <mergeCell ref="A12:B12"/>
    <mergeCell ref="A13:B13"/>
    <mergeCell ref="A14:B14"/>
    <mergeCell ref="A15:B15"/>
    <mergeCell ref="A16:B16"/>
    <mergeCell ref="F3:H3"/>
    <mergeCell ref="B4:H4"/>
    <mergeCell ref="B5:D5"/>
    <mergeCell ref="F5:H5"/>
    <mergeCell ref="A33:B33"/>
    <mergeCell ref="A32:B32"/>
    <mergeCell ref="A31:B31"/>
    <mergeCell ref="A28:B28"/>
    <mergeCell ref="A29:B29"/>
    <mergeCell ref="A24:B24"/>
    <mergeCell ref="A17:B17"/>
    <mergeCell ref="A19:B19"/>
    <mergeCell ref="A18:B18"/>
    <mergeCell ref="A20:B20"/>
    <mergeCell ref="A21:B21"/>
    <mergeCell ref="A22:B22"/>
    <mergeCell ref="A8:B8"/>
    <mergeCell ref="A9:B9"/>
    <mergeCell ref="A10:B10"/>
    <mergeCell ref="A1:B1"/>
    <mergeCell ref="B2:D2"/>
    <mergeCell ref="B3:D3"/>
    <mergeCell ref="A6:B6"/>
    <mergeCell ref="A7:B7"/>
  </mergeCells>
  <dataValidations count="2">
    <dataValidation type="list" allowBlank="1" showInputMessage="1" showErrorMessage="1" sqref="E8:E12 E15:E17 E20:E33" xr:uid="{5791E49F-EA30-47E1-95B9-D23E41533D9C}">
      <formula1>$H$12:$R$12</formula1>
    </dataValidation>
    <dataValidation type="list" allowBlank="1" showInputMessage="1" showErrorMessage="1" sqref="E13:E14" xr:uid="{C6EAEECA-E039-4596-AEA8-97BCFB7293FA}">
      <formula1>$H$13:$R$13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100"/>
  <sheetViews>
    <sheetView workbookViewId="0">
      <pane ySplit="6" topLeftCell="A7" activePane="bottomLeft" state="frozen"/>
      <selection activeCell="AB40" sqref="AB40"/>
      <selection pane="bottomLeft" activeCell="AE5" sqref="AE5"/>
    </sheetView>
  </sheetViews>
  <sheetFormatPr defaultRowHeight="15" x14ac:dyDescent="0.25"/>
  <cols>
    <col min="1" max="1" width="18.85546875" customWidth="1"/>
    <col min="2" max="2" width="26.7109375" customWidth="1"/>
    <col min="3" max="3" width="6.140625" customWidth="1"/>
    <col min="4" max="4" width="11.42578125" customWidth="1"/>
    <col min="5" max="5" width="9.42578125" customWidth="1"/>
    <col min="6" max="6" width="19.140625" customWidth="1"/>
    <col min="7" max="28" width="0" hidden="1" customWidth="1"/>
    <col min="29" max="37" width="9.140625" style="108"/>
  </cols>
  <sheetData>
    <row r="1" spans="1:28" ht="39" customHeight="1" x14ac:dyDescent="0.35">
      <c r="A1" s="122" t="s">
        <v>431</v>
      </c>
      <c r="B1" s="122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8" x14ac:dyDescent="0.25">
      <c r="A2" s="8" t="s">
        <v>429</v>
      </c>
      <c r="B2" s="126" t="str">
        <f>'0.MANDATORY COMPANY INFO'!B2:D2</f>
        <v>-</v>
      </c>
      <c r="C2" s="127"/>
      <c r="D2" s="12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x14ac:dyDescent="0.25">
      <c r="A3" s="8" t="s">
        <v>428</v>
      </c>
      <c r="B3" s="128" t="str">
        <f>'0.MANDATORY COMPANY INFO'!B3:D3</f>
        <v>-</v>
      </c>
      <c r="C3" s="129"/>
      <c r="D3" s="129"/>
      <c r="E3" s="12" t="s">
        <v>427</v>
      </c>
      <c r="F3" s="127" t="str">
        <f>'0.MANDATORY COMPANY INFO'!F3:H3</f>
        <v>-</v>
      </c>
      <c r="G3" s="127"/>
      <c r="H3" s="12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x14ac:dyDescent="0.25">
      <c r="A4" s="22" t="s">
        <v>426</v>
      </c>
      <c r="B4" s="127" t="str">
        <f>'0.MANDATORY COMPANY INFO'!B4:H4</f>
        <v>-</v>
      </c>
      <c r="C4" s="127"/>
      <c r="D4" s="127"/>
      <c r="E4" s="127"/>
      <c r="F4" s="127"/>
      <c r="G4" s="127"/>
      <c r="H4" s="1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x14ac:dyDescent="0.25">
      <c r="A5" s="11" t="s">
        <v>443</v>
      </c>
      <c r="B5" s="127" t="str">
        <f>'0.MANDATORY COMPANY INFO'!B5:D5</f>
        <v>-</v>
      </c>
      <c r="C5" s="127"/>
      <c r="D5" s="127"/>
      <c r="E5" s="26" t="s">
        <v>444</v>
      </c>
      <c r="F5" s="127" t="str">
        <f>'0.MANDATORY COMPANY INFO'!F5:H5</f>
        <v>-</v>
      </c>
      <c r="G5" s="127"/>
      <c r="H5" s="12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445</v>
      </c>
      <c r="Z5" s="4"/>
      <c r="AA5" s="4"/>
    </row>
    <row r="6" spans="1:28" ht="32.450000000000003" customHeight="1" x14ac:dyDescent="0.25">
      <c r="A6" s="140" t="s">
        <v>78</v>
      </c>
      <c r="B6" s="141"/>
      <c r="C6" s="27" t="s">
        <v>394</v>
      </c>
      <c r="D6" s="10" t="s">
        <v>395</v>
      </c>
      <c r="E6" s="28" t="s">
        <v>383</v>
      </c>
      <c r="F6" s="9" t="s">
        <v>424</v>
      </c>
      <c r="G6" s="4"/>
      <c r="H6" s="4"/>
    </row>
    <row r="7" spans="1:28" x14ac:dyDescent="0.25">
      <c r="A7" s="136" t="s">
        <v>496</v>
      </c>
      <c r="B7" s="137"/>
      <c r="C7" s="30">
        <v>20</v>
      </c>
      <c r="D7" s="21">
        <v>179.55</v>
      </c>
      <c r="E7" s="3">
        <v>0</v>
      </c>
      <c r="F7" s="21">
        <f t="shared" ref="F7:F37" si="0">(D7/C7)*E7</f>
        <v>0</v>
      </c>
      <c r="G7" s="69"/>
      <c r="H7" s="69">
        <v>0</v>
      </c>
      <c r="I7" s="105">
        <v>20</v>
      </c>
      <c r="J7" s="105">
        <v>40</v>
      </c>
      <c r="K7" s="105">
        <v>60</v>
      </c>
      <c r="L7" s="105">
        <v>80</v>
      </c>
      <c r="M7" s="105">
        <v>100</v>
      </c>
      <c r="N7" s="105">
        <v>120</v>
      </c>
      <c r="O7" s="105">
        <v>140</v>
      </c>
      <c r="P7" s="105">
        <v>160</v>
      </c>
      <c r="Q7" s="105">
        <v>180</v>
      </c>
      <c r="R7" s="105">
        <v>200</v>
      </c>
      <c r="S7" s="105">
        <v>220</v>
      </c>
      <c r="T7" s="105">
        <v>240</v>
      </c>
      <c r="U7" s="105">
        <v>260</v>
      </c>
      <c r="V7" s="105">
        <v>280</v>
      </c>
      <c r="W7" s="105">
        <v>300</v>
      </c>
      <c r="X7" s="105">
        <v>320</v>
      </c>
      <c r="Y7" s="105">
        <v>340</v>
      </c>
      <c r="Z7" s="105">
        <v>360</v>
      </c>
      <c r="AA7" s="105">
        <v>380</v>
      </c>
      <c r="AB7" s="105"/>
    </row>
    <row r="8" spans="1:28" x14ac:dyDescent="0.25">
      <c r="A8" s="136" t="s">
        <v>499</v>
      </c>
      <c r="B8" s="137"/>
      <c r="C8" s="30">
        <v>20</v>
      </c>
      <c r="D8" s="21">
        <v>74.790000000000006</v>
      </c>
      <c r="E8" s="3">
        <v>0</v>
      </c>
      <c r="F8" s="21">
        <f t="shared" si="0"/>
        <v>0</v>
      </c>
      <c r="G8" s="69"/>
      <c r="H8" s="69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x14ac:dyDescent="0.25">
      <c r="A9" s="136" t="s">
        <v>498</v>
      </c>
      <c r="B9" s="137"/>
      <c r="C9" s="30">
        <v>20</v>
      </c>
      <c r="D9" s="21">
        <v>85.59</v>
      </c>
      <c r="E9" s="3">
        <v>0</v>
      </c>
      <c r="F9" s="21">
        <f t="shared" si="0"/>
        <v>0</v>
      </c>
      <c r="G9" s="69"/>
      <c r="H9" s="69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x14ac:dyDescent="0.25">
      <c r="A10" s="136" t="s">
        <v>0</v>
      </c>
      <c r="B10" s="137"/>
      <c r="C10" s="30">
        <v>100</v>
      </c>
      <c r="D10" s="21">
        <v>229.50000000000003</v>
      </c>
      <c r="E10" s="3">
        <v>0</v>
      </c>
      <c r="F10" s="21">
        <f t="shared" si="0"/>
        <v>0</v>
      </c>
      <c r="G10" s="69"/>
      <c r="H10" s="69">
        <v>0</v>
      </c>
      <c r="I10" s="105">
        <v>100</v>
      </c>
      <c r="J10" s="105">
        <v>200</v>
      </c>
      <c r="K10" s="105">
        <v>300</v>
      </c>
      <c r="L10" s="105">
        <v>400</v>
      </c>
      <c r="M10" s="105">
        <v>500</v>
      </c>
      <c r="N10" s="105">
        <v>600</v>
      </c>
      <c r="O10" s="105">
        <v>700</v>
      </c>
      <c r="P10" s="105">
        <v>800</v>
      </c>
      <c r="Q10" s="105">
        <v>900</v>
      </c>
      <c r="R10" s="105">
        <v>1000</v>
      </c>
      <c r="S10" s="105">
        <v>1100</v>
      </c>
      <c r="T10" s="105">
        <v>1200</v>
      </c>
      <c r="U10" s="105">
        <v>1300</v>
      </c>
      <c r="V10" s="105">
        <v>1400</v>
      </c>
      <c r="W10" s="105">
        <v>1500</v>
      </c>
      <c r="X10" s="105">
        <v>1600</v>
      </c>
      <c r="Y10" s="105">
        <v>1700</v>
      </c>
      <c r="Z10" s="105">
        <v>1800</v>
      </c>
      <c r="AA10" s="105">
        <v>1900</v>
      </c>
      <c r="AB10" s="105"/>
    </row>
    <row r="11" spans="1:28" x14ac:dyDescent="0.25">
      <c r="A11" s="136" t="s">
        <v>1</v>
      </c>
      <c r="B11" s="137"/>
      <c r="C11" s="30">
        <v>100</v>
      </c>
      <c r="D11" s="21">
        <v>229.50000000000003</v>
      </c>
      <c r="E11" s="3">
        <v>0</v>
      </c>
      <c r="F11" s="21">
        <f t="shared" si="0"/>
        <v>0</v>
      </c>
      <c r="G11" s="69"/>
      <c r="H11" s="69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x14ac:dyDescent="0.25">
      <c r="A12" s="136" t="s">
        <v>2</v>
      </c>
      <c r="B12" s="137"/>
      <c r="C12" s="30">
        <v>100</v>
      </c>
      <c r="D12" s="21">
        <v>31.05</v>
      </c>
      <c r="E12" s="3">
        <v>0</v>
      </c>
      <c r="F12" s="21">
        <f t="shared" si="0"/>
        <v>0</v>
      </c>
      <c r="G12" s="69"/>
      <c r="H12" s="69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x14ac:dyDescent="0.25">
      <c r="A13" s="136" t="s">
        <v>3</v>
      </c>
      <c r="B13" s="137"/>
      <c r="C13" s="30">
        <v>100</v>
      </c>
      <c r="D13" s="21">
        <v>30.591000000000001</v>
      </c>
      <c r="E13" s="3">
        <v>0</v>
      </c>
      <c r="F13" s="21">
        <f t="shared" si="0"/>
        <v>0</v>
      </c>
      <c r="G13" s="69"/>
      <c r="H13" s="69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x14ac:dyDescent="0.25">
      <c r="A14" s="136" t="s">
        <v>4</v>
      </c>
      <c r="B14" s="137"/>
      <c r="C14" s="30">
        <v>100</v>
      </c>
      <c r="D14" s="21">
        <v>31.05</v>
      </c>
      <c r="E14" s="3">
        <v>0</v>
      </c>
      <c r="F14" s="21">
        <f t="shared" si="0"/>
        <v>0</v>
      </c>
      <c r="G14" s="69"/>
      <c r="H14" s="69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x14ac:dyDescent="0.25">
      <c r="A15" s="136" t="s">
        <v>5</v>
      </c>
      <c r="B15" s="137"/>
      <c r="C15" s="30">
        <v>100</v>
      </c>
      <c r="D15" s="21">
        <v>30.591000000000001</v>
      </c>
      <c r="E15" s="3">
        <v>0</v>
      </c>
      <c r="F15" s="21">
        <f t="shared" si="0"/>
        <v>0</v>
      </c>
      <c r="G15" s="69"/>
      <c r="H15" s="69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28" x14ac:dyDescent="0.25">
      <c r="A16" s="130" t="s">
        <v>495</v>
      </c>
      <c r="B16" s="131"/>
      <c r="C16" s="30">
        <v>10</v>
      </c>
      <c r="D16" s="21">
        <v>80.595000000000013</v>
      </c>
      <c r="E16" s="3">
        <v>10</v>
      </c>
      <c r="F16" s="21">
        <f t="shared" si="0"/>
        <v>80.595000000000013</v>
      </c>
      <c r="G16" s="69"/>
      <c r="H16" s="69">
        <v>0</v>
      </c>
      <c r="I16" s="105">
        <v>10</v>
      </c>
      <c r="J16" s="105">
        <v>20</v>
      </c>
      <c r="K16" s="105">
        <v>30</v>
      </c>
      <c r="L16" s="105">
        <v>40</v>
      </c>
      <c r="M16" s="105">
        <v>50</v>
      </c>
      <c r="N16" s="105">
        <v>60</v>
      </c>
      <c r="O16" s="105">
        <v>70</v>
      </c>
      <c r="P16" s="105">
        <v>80</v>
      </c>
      <c r="Q16" s="105">
        <v>90</v>
      </c>
      <c r="R16" s="105">
        <v>100</v>
      </c>
      <c r="S16" s="105">
        <v>110</v>
      </c>
      <c r="T16" s="105">
        <v>120</v>
      </c>
      <c r="U16" s="105">
        <v>130</v>
      </c>
      <c r="V16" s="105">
        <v>140</v>
      </c>
      <c r="W16" s="105">
        <v>150</v>
      </c>
      <c r="X16" s="105">
        <v>160</v>
      </c>
      <c r="Y16" s="105">
        <v>170</v>
      </c>
      <c r="Z16" s="105">
        <v>180</v>
      </c>
      <c r="AA16" s="105">
        <v>190</v>
      </c>
      <c r="AB16" s="105"/>
    </row>
    <row r="17" spans="1:28" x14ac:dyDescent="0.25">
      <c r="A17" s="136" t="s">
        <v>6</v>
      </c>
      <c r="B17" s="137"/>
      <c r="C17" s="30">
        <v>5</v>
      </c>
      <c r="D17" s="21">
        <v>205.26750000000004</v>
      </c>
      <c r="E17" s="3">
        <v>0</v>
      </c>
      <c r="F17" s="7">
        <f t="shared" si="0"/>
        <v>0</v>
      </c>
      <c r="G17" s="4"/>
      <c r="H17" s="4"/>
    </row>
    <row r="18" spans="1:28" x14ac:dyDescent="0.25">
      <c r="A18" s="136" t="s">
        <v>7</v>
      </c>
      <c r="B18" s="137"/>
      <c r="C18" s="30">
        <v>5</v>
      </c>
      <c r="D18" s="21">
        <v>212.28750000000002</v>
      </c>
      <c r="E18" s="3">
        <v>0</v>
      </c>
      <c r="F18" s="7">
        <f t="shared" si="0"/>
        <v>0</v>
      </c>
      <c r="G18" s="4"/>
      <c r="H18" s="4"/>
    </row>
    <row r="19" spans="1:28" x14ac:dyDescent="0.25">
      <c r="A19" s="136" t="s">
        <v>8</v>
      </c>
      <c r="B19" s="137"/>
      <c r="C19" s="30">
        <v>5</v>
      </c>
      <c r="D19" s="21">
        <v>205.26750000000004</v>
      </c>
      <c r="E19" s="3">
        <v>0</v>
      </c>
      <c r="F19" s="7">
        <f t="shared" si="0"/>
        <v>0</v>
      </c>
      <c r="G19" s="4"/>
      <c r="H19" s="4"/>
    </row>
    <row r="20" spans="1:28" x14ac:dyDescent="0.25">
      <c r="A20" s="136" t="s">
        <v>9</v>
      </c>
      <c r="B20" s="137"/>
      <c r="C20" s="30">
        <v>5</v>
      </c>
      <c r="D20" s="21">
        <v>222.75000000000003</v>
      </c>
      <c r="E20" s="3">
        <v>0</v>
      </c>
      <c r="F20" s="7">
        <f t="shared" si="0"/>
        <v>0</v>
      </c>
      <c r="G20" s="4"/>
      <c r="H20" s="4"/>
    </row>
    <row r="21" spans="1:28" x14ac:dyDescent="0.25">
      <c r="A21" s="136" t="s">
        <v>10</v>
      </c>
      <c r="B21" s="137"/>
      <c r="C21" s="30">
        <v>1</v>
      </c>
      <c r="D21" s="21">
        <v>41.647500000000008</v>
      </c>
      <c r="E21" s="3">
        <v>0</v>
      </c>
      <c r="F21" s="21">
        <f t="shared" si="0"/>
        <v>0</v>
      </c>
      <c r="G21" s="4"/>
      <c r="H21" s="4">
        <v>0</v>
      </c>
      <c r="I21">
        <v>1</v>
      </c>
      <c r="J21">
        <v>2</v>
      </c>
      <c r="K21">
        <v>3</v>
      </c>
      <c r="L21">
        <v>4</v>
      </c>
      <c r="M21">
        <v>5</v>
      </c>
      <c r="N21">
        <v>6</v>
      </c>
      <c r="O21">
        <v>7</v>
      </c>
      <c r="P21">
        <v>8</v>
      </c>
      <c r="Q21">
        <v>9</v>
      </c>
      <c r="R21">
        <v>10</v>
      </c>
      <c r="S21">
        <v>11</v>
      </c>
      <c r="T21">
        <v>12</v>
      </c>
      <c r="U21">
        <v>13</v>
      </c>
      <c r="V21">
        <v>14</v>
      </c>
      <c r="W21">
        <v>15</v>
      </c>
      <c r="X21">
        <v>16</v>
      </c>
      <c r="Y21">
        <v>17</v>
      </c>
      <c r="Z21">
        <v>18</v>
      </c>
      <c r="AA21">
        <v>19</v>
      </c>
    </row>
    <row r="22" spans="1:28" x14ac:dyDescent="0.25">
      <c r="A22" s="136" t="s">
        <v>11</v>
      </c>
      <c r="B22" s="137"/>
      <c r="C22" s="30">
        <v>1</v>
      </c>
      <c r="D22" s="21">
        <v>52.731000000000009</v>
      </c>
      <c r="E22" s="3">
        <v>0</v>
      </c>
      <c r="F22" s="21">
        <f t="shared" si="0"/>
        <v>0</v>
      </c>
      <c r="G22" s="4"/>
      <c r="H22" s="4"/>
    </row>
    <row r="23" spans="1:28" x14ac:dyDescent="0.25">
      <c r="A23" s="136" t="s">
        <v>12</v>
      </c>
      <c r="B23" s="137"/>
      <c r="C23" s="30">
        <v>1</v>
      </c>
      <c r="D23" s="21">
        <v>52.731000000000009</v>
      </c>
      <c r="E23" s="3">
        <v>0</v>
      </c>
      <c r="F23" s="21">
        <f t="shared" si="0"/>
        <v>0</v>
      </c>
      <c r="G23" s="4"/>
      <c r="H23" s="4"/>
    </row>
    <row r="24" spans="1:28" x14ac:dyDescent="0.25">
      <c r="A24" s="136" t="s">
        <v>13</v>
      </c>
      <c r="B24" s="137"/>
      <c r="C24" s="30">
        <v>1</v>
      </c>
      <c r="D24" s="21">
        <v>52.731000000000009</v>
      </c>
      <c r="E24" s="3">
        <v>0</v>
      </c>
      <c r="F24" s="21">
        <f t="shared" si="0"/>
        <v>0</v>
      </c>
      <c r="G24" s="4"/>
      <c r="H24" s="4"/>
    </row>
    <row r="25" spans="1:28" x14ac:dyDescent="0.25">
      <c r="A25" s="136" t="s">
        <v>14</v>
      </c>
      <c r="B25" s="137"/>
      <c r="C25" s="30">
        <v>1</v>
      </c>
      <c r="D25" s="21">
        <v>52.731000000000009</v>
      </c>
      <c r="E25" s="3">
        <v>0</v>
      </c>
      <c r="F25" s="21">
        <f t="shared" si="0"/>
        <v>0</v>
      </c>
      <c r="G25" s="4"/>
      <c r="H25" s="4"/>
    </row>
    <row r="26" spans="1:28" x14ac:dyDescent="0.25">
      <c r="A26" s="130" t="s">
        <v>500</v>
      </c>
      <c r="B26" s="131"/>
      <c r="C26" s="30">
        <v>100</v>
      </c>
      <c r="D26" s="21">
        <v>47.25</v>
      </c>
      <c r="E26" s="3">
        <v>100</v>
      </c>
      <c r="F26" s="21">
        <f t="shared" si="0"/>
        <v>47.25</v>
      </c>
      <c r="G26" s="103"/>
      <c r="H26" s="103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1:28" x14ac:dyDescent="0.25">
      <c r="A27" s="130" t="s">
        <v>15</v>
      </c>
      <c r="B27" s="131"/>
      <c r="C27" s="31">
        <v>20</v>
      </c>
      <c r="D27" s="21">
        <v>83.43</v>
      </c>
      <c r="E27" s="3">
        <v>0</v>
      </c>
      <c r="F27" s="21">
        <f t="shared" si="0"/>
        <v>0</v>
      </c>
      <c r="G27" s="4"/>
      <c r="H27" s="4"/>
    </row>
    <row r="28" spans="1:28" x14ac:dyDescent="0.25">
      <c r="A28" s="130" t="s">
        <v>16</v>
      </c>
      <c r="B28" s="131"/>
      <c r="C28" s="31">
        <v>20</v>
      </c>
      <c r="D28" s="21">
        <v>83.43</v>
      </c>
      <c r="E28" s="3">
        <v>0</v>
      </c>
      <c r="F28" s="21">
        <f t="shared" si="0"/>
        <v>0</v>
      </c>
      <c r="G28" s="4"/>
      <c r="H28" s="4"/>
    </row>
    <row r="29" spans="1:28" x14ac:dyDescent="0.25">
      <c r="A29" s="130" t="s">
        <v>17</v>
      </c>
      <c r="B29" s="131"/>
      <c r="C29" s="31">
        <v>20</v>
      </c>
      <c r="D29" s="21">
        <v>85.320000000000007</v>
      </c>
      <c r="E29" s="3">
        <v>0</v>
      </c>
      <c r="F29" s="21">
        <f t="shared" si="0"/>
        <v>0</v>
      </c>
      <c r="G29" s="4"/>
      <c r="H29" s="4"/>
    </row>
    <row r="30" spans="1:28" x14ac:dyDescent="0.25">
      <c r="A30" s="130" t="s">
        <v>18</v>
      </c>
      <c r="B30" s="131"/>
      <c r="C30" s="31">
        <v>20</v>
      </c>
      <c r="D30" s="21">
        <v>47.25</v>
      </c>
      <c r="E30" s="3">
        <v>0</v>
      </c>
      <c r="F30" s="21">
        <f t="shared" si="0"/>
        <v>0</v>
      </c>
      <c r="G30" s="4"/>
      <c r="H30" s="4"/>
    </row>
    <row r="31" spans="1:28" x14ac:dyDescent="0.25">
      <c r="A31" s="130" t="s">
        <v>19</v>
      </c>
      <c r="B31" s="131"/>
      <c r="C31" s="30">
        <v>5</v>
      </c>
      <c r="D31" s="21">
        <v>8.7075000000000014</v>
      </c>
      <c r="E31" s="3">
        <v>5</v>
      </c>
      <c r="F31" s="21">
        <f t="shared" si="0"/>
        <v>8.7075000000000014</v>
      </c>
      <c r="G31" s="4"/>
      <c r="H31" s="4">
        <v>0</v>
      </c>
      <c r="I31">
        <v>5</v>
      </c>
      <c r="J31">
        <v>10</v>
      </c>
      <c r="K31">
        <v>15</v>
      </c>
      <c r="L31">
        <v>20</v>
      </c>
      <c r="M31">
        <v>25</v>
      </c>
      <c r="N31">
        <v>30</v>
      </c>
      <c r="O31">
        <v>35</v>
      </c>
      <c r="P31">
        <v>40</v>
      </c>
      <c r="Q31">
        <v>45</v>
      </c>
      <c r="R31">
        <v>50</v>
      </c>
      <c r="S31">
        <v>55</v>
      </c>
      <c r="T31">
        <v>60</v>
      </c>
      <c r="U31">
        <v>65</v>
      </c>
      <c r="V31">
        <v>70</v>
      </c>
      <c r="W31">
        <v>75</v>
      </c>
      <c r="X31">
        <v>80</v>
      </c>
      <c r="Y31">
        <v>85</v>
      </c>
      <c r="Z31">
        <v>90</v>
      </c>
      <c r="AA31">
        <v>95</v>
      </c>
    </row>
    <row r="32" spans="1:28" x14ac:dyDescent="0.25">
      <c r="A32" s="130" t="s">
        <v>20</v>
      </c>
      <c r="B32" s="131"/>
      <c r="C32" s="31">
        <v>5</v>
      </c>
      <c r="D32" s="21">
        <v>21.127500000000001</v>
      </c>
      <c r="E32" s="3">
        <v>0</v>
      </c>
      <c r="F32" s="21">
        <f t="shared" si="0"/>
        <v>0</v>
      </c>
      <c r="G32" s="4"/>
      <c r="H32" s="4"/>
    </row>
    <row r="33" spans="1:28" x14ac:dyDescent="0.25">
      <c r="A33" s="130" t="s">
        <v>21</v>
      </c>
      <c r="B33" s="131"/>
      <c r="C33" s="31">
        <v>5</v>
      </c>
      <c r="D33" s="21">
        <v>19.980000000000004</v>
      </c>
      <c r="E33" s="3">
        <v>0</v>
      </c>
      <c r="F33" s="21">
        <f t="shared" si="0"/>
        <v>0</v>
      </c>
      <c r="G33" s="4"/>
      <c r="H33" s="4"/>
    </row>
    <row r="34" spans="1:28" x14ac:dyDescent="0.25">
      <c r="A34" s="130" t="s">
        <v>22</v>
      </c>
      <c r="B34" s="131"/>
      <c r="C34" s="31">
        <v>5</v>
      </c>
      <c r="D34" s="21">
        <v>20.992500000000003</v>
      </c>
      <c r="E34" s="3">
        <v>0</v>
      </c>
      <c r="F34" s="21">
        <f t="shared" si="0"/>
        <v>0</v>
      </c>
      <c r="G34" s="4"/>
      <c r="H34" s="4"/>
    </row>
    <row r="35" spans="1:28" x14ac:dyDescent="0.25">
      <c r="A35" s="130" t="s">
        <v>23</v>
      </c>
      <c r="B35" s="131"/>
      <c r="C35" s="31">
        <v>5</v>
      </c>
      <c r="D35" s="21">
        <v>22.8825</v>
      </c>
      <c r="E35" s="3">
        <v>0</v>
      </c>
      <c r="F35" s="21">
        <f t="shared" si="0"/>
        <v>0</v>
      </c>
      <c r="G35" s="4"/>
      <c r="H35" s="4"/>
    </row>
    <row r="36" spans="1:28" x14ac:dyDescent="0.25">
      <c r="A36" s="130" t="s">
        <v>494</v>
      </c>
      <c r="B36" s="131"/>
      <c r="C36" s="30">
        <v>1000</v>
      </c>
      <c r="D36" s="21">
        <v>27</v>
      </c>
      <c r="E36" s="3">
        <v>1000</v>
      </c>
      <c r="F36" s="21">
        <f t="shared" si="0"/>
        <v>27</v>
      </c>
      <c r="G36" s="101"/>
      <c r="H36" s="101">
        <v>0</v>
      </c>
      <c r="I36" s="102">
        <v>1000</v>
      </c>
      <c r="J36" s="102">
        <v>2000</v>
      </c>
      <c r="K36" s="102">
        <v>3000</v>
      </c>
      <c r="L36" s="102">
        <v>4000</v>
      </c>
      <c r="M36" s="102">
        <v>5000</v>
      </c>
      <c r="N36" s="102">
        <v>6000</v>
      </c>
      <c r="O36" s="102">
        <v>7000</v>
      </c>
      <c r="P36" s="102">
        <v>8000</v>
      </c>
      <c r="Q36" s="102">
        <v>9000</v>
      </c>
      <c r="R36" s="102">
        <v>10000</v>
      </c>
      <c r="S36" s="102">
        <v>11000</v>
      </c>
      <c r="T36" s="102">
        <v>12000</v>
      </c>
      <c r="U36" s="102">
        <v>13000</v>
      </c>
      <c r="V36" s="102">
        <v>14000</v>
      </c>
      <c r="W36" s="102">
        <v>15000</v>
      </c>
      <c r="X36" s="102">
        <v>16000</v>
      </c>
      <c r="Y36" s="102">
        <v>17000</v>
      </c>
      <c r="Z36" s="102"/>
      <c r="AA36" s="102"/>
      <c r="AB36" s="102"/>
    </row>
    <row r="37" spans="1:28" x14ac:dyDescent="0.25">
      <c r="A37" s="130" t="s">
        <v>24</v>
      </c>
      <c r="B37" s="131"/>
      <c r="C37" s="30">
        <v>1000</v>
      </c>
      <c r="D37" s="21">
        <v>29.700000000000003</v>
      </c>
      <c r="E37" s="3">
        <v>0</v>
      </c>
      <c r="F37" s="21">
        <f t="shared" si="0"/>
        <v>0</v>
      </c>
      <c r="G37" s="4"/>
      <c r="H37" s="4"/>
    </row>
    <row r="38" spans="1:28" x14ac:dyDescent="0.25">
      <c r="A38" s="130" t="s">
        <v>501</v>
      </c>
      <c r="B38" s="131"/>
      <c r="C38" s="30">
        <v>1000</v>
      </c>
      <c r="D38" s="21">
        <v>16.875</v>
      </c>
      <c r="E38" s="3">
        <v>1000</v>
      </c>
      <c r="F38" s="21">
        <f t="shared" ref="F38:F69" si="1">(D38/C38)*E38</f>
        <v>16.875</v>
      </c>
      <c r="G38" s="101"/>
      <c r="H38" s="101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x14ac:dyDescent="0.25">
      <c r="A39" s="130" t="s">
        <v>25</v>
      </c>
      <c r="B39" s="131"/>
      <c r="C39" s="30">
        <v>1000</v>
      </c>
      <c r="D39" s="21">
        <v>18.603000000000002</v>
      </c>
      <c r="E39" s="3">
        <v>0</v>
      </c>
      <c r="F39" s="21">
        <f t="shared" si="1"/>
        <v>0</v>
      </c>
      <c r="G39" s="4"/>
      <c r="H39" s="4"/>
    </row>
    <row r="40" spans="1:28" x14ac:dyDescent="0.25">
      <c r="A40" s="130" t="s">
        <v>26</v>
      </c>
      <c r="B40" s="131"/>
      <c r="C40" s="30">
        <v>1000</v>
      </c>
      <c r="D40" s="21">
        <v>29.092500000000001</v>
      </c>
      <c r="E40" s="3">
        <v>0</v>
      </c>
      <c r="F40" s="21">
        <f t="shared" si="1"/>
        <v>0</v>
      </c>
      <c r="G40" s="4"/>
      <c r="H40" s="4"/>
    </row>
    <row r="41" spans="1:28" x14ac:dyDescent="0.25">
      <c r="A41" s="130" t="s">
        <v>27</v>
      </c>
      <c r="B41" s="131"/>
      <c r="C41" s="30">
        <v>1000</v>
      </c>
      <c r="D41" s="21">
        <v>60.750000000000007</v>
      </c>
      <c r="E41" s="3">
        <v>0</v>
      </c>
      <c r="F41" s="21">
        <f t="shared" si="1"/>
        <v>0</v>
      </c>
      <c r="G41" s="4"/>
      <c r="H41" s="4"/>
    </row>
    <row r="42" spans="1:28" x14ac:dyDescent="0.25">
      <c r="A42" s="130" t="s">
        <v>28</v>
      </c>
      <c r="B42" s="131"/>
      <c r="C42" s="30">
        <v>1000</v>
      </c>
      <c r="D42" s="21">
        <v>20.978999999999999</v>
      </c>
      <c r="E42" s="3">
        <v>1000</v>
      </c>
      <c r="F42" s="21">
        <f t="shared" si="1"/>
        <v>20.978999999999999</v>
      </c>
      <c r="G42" s="4"/>
      <c r="H42" s="4"/>
    </row>
    <row r="43" spans="1:28" x14ac:dyDescent="0.25">
      <c r="A43" s="130" t="s">
        <v>29</v>
      </c>
      <c r="B43" s="131"/>
      <c r="C43" s="30">
        <v>1000</v>
      </c>
      <c r="D43" s="21">
        <v>71.550000000000011</v>
      </c>
      <c r="E43" s="3">
        <v>0</v>
      </c>
      <c r="F43" s="21">
        <f t="shared" si="1"/>
        <v>0</v>
      </c>
      <c r="G43" s="4"/>
      <c r="H43" s="4"/>
    </row>
    <row r="44" spans="1:28" x14ac:dyDescent="0.25">
      <c r="A44" s="130" t="s">
        <v>30</v>
      </c>
      <c r="B44" s="131"/>
      <c r="C44" s="30">
        <v>200</v>
      </c>
      <c r="D44" s="21">
        <v>13.419</v>
      </c>
      <c r="E44" s="3">
        <v>0</v>
      </c>
      <c r="F44" s="21">
        <f t="shared" si="1"/>
        <v>0</v>
      </c>
      <c r="G44" s="4"/>
      <c r="H44" s="4">
        <v>0</v>
      </c>
      <c r="I44">
        <v>200</v>
      </c>
      <c r="J44">
        <v>400</v>
      </c>
      <c r="K44">
        <v>600</v>
      </c>
      <c r="L44">
        <v>800</v>
      </c>
      <c r="M44">
        <v>1000</v>
      </c>
      <c r="N44">
        <v>1200</v>
      </c>
      <c r="O44">
        <v>1400</v>
      </c>
      <c r="P44">
        <v>1600</v>
      </c>
      <c r="Q44">
        <v>1800</v>
      </c>
      <c r="R44">
        <v>2000</v>
      </c>
    </row>
    <row r="45" spans="1:28" x14ac:dyDescent="0.25">
      <c r="A45" s="130" t="s">
        <v>31</v>
      </c>
      <c r="B45" s="131"/>
      <c r="C45" s="30">
        <v>1000</v>
      </c>
      <c r="D45" s="21">
        <v>15.768000000000001</v>
      </c>
      <c r="E45" s="3">
        <v>1000</v>
      </c>
      <c r="F45" s="21">
        <f t="shared" si="1"/>
        <v>15.768000000000001</v>
      </c>
      <c r="G45" s="103"/>
      <c r="H45" s="103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x14ac:dyDescent="0.25">
      <c r="A46" s="130" t="s">
        <v>32</v>
      </c>
      <c r="B46" s="131"/>
      <c r="C46" s="30">
        <v>1000</v>
      </c>
      <c r="D46" s="21">
        <v>65.475000000000009</v>
      </c>
      <c r="E46" s="3">
        <v>1000</v>
      </c>
      <c r="F46" s="21">
        <f t="shared" si="1"/>
        <v>65.475000000000009</v>
      </c>
      <c r="G46" s="4"/>
      <c r="H46" s="4"/>
    </row>
    <row r="47" spans="1:28" x14ac:dyDescent="0.25">
      <c r="A47" s="130" t="s">
        <v>33</v>
      </c>
      <c r="B47" s="131"/>
      <c r="C47" s="30">
        <v>500</v>
      </c>
      <c r="D47" s="21">
        <v>104.28750000000001</v>
      </c>
      <c r="E47" s="3">
        <v>500</v>
      </c>
      <c r="F47" s="21">
        <f t="shared" si="1"/>
        <v>104.28750000000001</v>
      </c>
      <c r="G47" s="103"/>
      <c r="H47" s="103">
        <v>0</v>
      </c>
      <c r="I47" s="104">
        <v>500</v>
      </c>
      <c r="J47" s="104">
        <v>1000</v>
      </c>
      <c r="K47" s="104">
        <v>1500</v>
      </c>
      <c r="L47" s="104">
        <v>2000</v>
      </c>
      <c r="M47" s="104">
        <v>2500</v>
      </c>
      <c r="N47" s="104">
        <v>3000</v>
      </c>
      <c r="O47" s="104">
        <v>3500</v>
      </c>
      <c r="P47" s="104">
        <v>4000</v>
      </c>
      <c r="Q47" s="104">
        <v>4500</v>
      </c>
      <c r="R47" s="104">
        <v>5000</v>
      </c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1:28" x14ac:dyDescent="0.25">
      <c r="A48" s="130" t="s">
        <v>34</v>
      </c>
      <c r="B48" s="131"/>
      <c r="C48" s="30">
        <v>200</v>
      </c>
      <c r="D48" s="21">
        <v>58.401000000000003</v>
      </c>
      <c r="E48" s="3">
        <v>0</v>
      </c>
      <c r="F48" s="21">
        <f t="shared" si="1"/>
        <v>0</v>
      </c>
      <c r="G48" s="4"/>
      <c r="H48" s="4"/>
    </row>
    <row r="49" spans="1:28" x14ac:dyDescent="0.25">
      <c r="A49" s="130" t="s">
        <v>35</v>
      </c>
      <c r="B49" s="131"/>
      <c r="C49" s="30">
        <v>100</v>
      </c>
      <c r="D49" s="21">
        <v>10.098000000000001</v>
      </c>
      <c r="E49" s="3">
        <v>0</v>
      </c>
      <c r="F49" s="21">
        <f t="shared" si="1"/>
        <v>0</v>
      </c>
      <c r="G49" s="4"/>
      <c r="H49" s="4"/>
    </row>
    <row r="50" spans="1:28" x14ac:dyDescent="0.25">
      <c r="A50" s="130" t="s">
        <v>36</v>
      </c>
      <c r="B50" s="131"/>
      <c r="C50" s="30">
        <v>100</v>
      </c>
      <c r="D50" s="21">
        <v>8.5184999999999995</v>
      </c>
      <c r="E50" s="3">
        <v>0</v>
      </c>
      <c r="F50" s="21">
        <f t="shared" si="1"/>
        <v>0</v>
      </c>
      <c r="G50" s="4"/>
      <c r="H50" s="4"/>
    </row>
    <row r="51" spans="1:28" x14ac:dyDescent="0.25">
      <c r="A51" s="130" t="s">
        <v>37</v>
      </c>
      <c r="B51" s="131"/>
      <c r="C51" s="30">
        <v>100</v>
      </c>
      <c r="D51" s="21">
        <v>37.799999999999997</v>
      </c>
      <c r="E51" s="3">
        <v>0</v>
      </c>
      <c r="F51" s="21">
        <f t="shared" si="1"/>
        <v>0</v>
      </c>
      <c r="G51" s="103"/>
      <c r="H51" s="103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 spans="1:28" x14ac:dyDescent="0.25">
      <c r="A52" s="130" t="s">
        <v>38</v>
      </c>
      <c r="B52" s="131"/>
      <c r="C52" s="30">
        <v>100</v>
      </c>
      <c r="D52" s="21">
        <v>33.75</v>
      </c>
      <c r="E52" s="3">
        <v>0</v>
      </c>
      <c r="F52" s="21">
        <f t="shared" si="1"/>
        <v>0</v>
      </c>
      <c r="G52" s="4"/>
      <c r="H52" s="4"/>
    </row>
    <row r="53" spans="1:28" x14ac:dyDescent="0.25">
      <c r="A53" s="130" t="s">
        <v>39</v>
      </c>
      <c r="B53" s="131"/>
      <c r="C53" s="30">
        <v>100</v>
      </c>
      <c r="D53" s="21">
        <v>175.5</v>
      </c>
      <c r="E53" s="3">
        <v>0</v>
      </c>
      <c r="F53" s="21">
        <f t="shared" si="1"/>
        <v>0</v>
      </c>
      <c r="G53" s="103"/>
      <c r="H53" s="103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</row>
    <row r="54" spans="1:28" x14ac:dyDescent="0.25">
      <c r="A54" s="130" t="s">
        <v>40</v>
      </c>
      <c r="B54" s="131"/>
      <c r="C54" s="30">
        <v>100</v>
      </c>
      <c r="D54" s="21">
        <v>85.05</v>
      </c>
      <c r="E54" s="3">
        <v>0</v>
      </c>
      <c r="F54" s="21">
        <f t="shared" si="1"/>
        <v>0</v>
      </c>
      <c r="G54" s="4"/>
      <c r="H54" s="4"/>
    </row>
    <row r="55" spans="1:28" x14ac:dyDescent="0.25">
      <c r="A55" s="130" t="s">
        <v>41</v>
      </c>
      <c r="B55" s="131"/>
      <c r="C55" s="30">
        <v>10</v>
      </c>
      <c r="D55" s="21">
        <v>122.04000000000002</v>
      </c>
      <c r="E55" s="3">
        <v>0</v>
      </c>
      <c r="F55" s="21">
        <f t="shared" si="1"/>
        <v>0</v>
      </c>
      <c r="G55" s="103"/>
      <c r="H55" s="103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</row>
    <row r="56" spans="1:28" x14ac:dyDescent="0.25">
      <c r="A56" s="130" t="s">
        <v>42</v>
      </c>
      <c r="B56" s="131"/>
      <c r="C56" s="30">
        <v>10</v>
      </c>
      <c r="D56" s="21">
        <v>128.25</v>
      </c>
      <c r="E56" s="3">
        <v>20</v>
      </c>
      <c r="F56" s="21">
        <f t="shared" si="1"/>
        <v>256.5</v>
      </c>
      <c r="G56" s="4"/>
      <c r="H56" s="4"/>
    </row>
    <row r="57" spans="1:28" x14ac:dyDescent="0.25">
      <c r="A57" s="130" t="s">
        <v>43</v>
      </c>
      <c r="B57" s="131"/>
      <c r="C57" s="30">
        <v>10</v>
      </c>
      <c r="D57" s="21">
        <v>135</v>
      </c>
      <c r="E57" s="3">
        <v>0</v>
      </c>
      <c r="F57" s="21">
        <f t="shared" si="1"/>
        <v>0</v>
      </c>
      <c r="G57" s="4"/>
      <c r="H57" s="4"/>
    </row>
    <row r="58" spans="1:28" x14ac:dyDescent="0.25">
      <c r="A58" s="130" t="s">
        <v>44</v>
      </c>
      <c r="B58" s="131"/>
      <c r="C58" s="30">
        <v>10</v>
      </c>
      <c r="D58" s="21">
        <v>141.75</v>
      </c>
      <c r="E58" s="3">
        <v>0</v>
      </c>
      <c r="F58" s="21">
        <f t="shared" si="1"/>
        <v>0</v>
      </c>
      <c r="G58" s="4"/>
      <c r="H58" s="4"/>
    </row>
    <row r="59" spans="1:28" x14ac:dyDescent="0.25">
      <c r="A59" s="130" t="s">
        <v>45</v>
      </c>
      <c r="B59" s="131"/>
      <c r="C59" s="30">
        <v>10</v>
      </c>
      <c r="D59" s="21">
        <v>155.25</v>
      </c>
      <c r="E59" s="3">
        <v>0</v>
      </c>
      <c r="F59" s="21">
        <f t="shared" si="1"/>
        <v>0</v>
      </c>
      <c r="G59" s="4"/>
      <c r="H59" s="4"/>
    </row>
    <row r="60" spans="1:28" x14ac:dyDescent="0.25">
      <c r="A60" s="130" t="s">
        <v>46</v>
      </c>
      <c r="B60" s="131"/>
      <c r="C60" s="30">
        <v>10</v>
      </c>
      <c r="D60" s="21">
        <v>189.81</v>
      </c>
      <c r="E60" s="3">
        <v>0</v>
      </c>
      <c r="F60" s="21">
        <f t="shared" si="1"/>
        <v>0</v>
      </c>
      <c r="G60" s="4"/>
      <c r="H60" s="4"/>
    </row>
    <row r="61" spans="1:28" x14ac:dyDescent="0.25">
      <c r="A61" s="130" t="s">
        <v>47</v>
      </c>
      <c r="B61" s="131"/>
      <c r="C61" s="30">
        <v>10</v>
      </c>
      <c r="D61" s="21">
        <v>193.45500000000004</v>
      </c>
      <c r="E61" s="3">
        <v>0</v>
      </c>
      <c r="F61" s="21">
        <f t="shared" si="1"/>
        <v>0</v>
      </c>
      <c r="G61" s="4"/>
      <c r="H61" s="4"/>
    </row>
    <row r="62" spans="1:28" x14ac:dyDescent="0.25">
      <c r="A62" s="130" t="s">
        <v>48</v>
      </c>
      <c r="B62" s="131"/>
      <c r="C62" s="30">
        <v>10</v>
      </c>
      <c r="D62" s="21">
        <v>200.88000000000002</v>
      </c>
      <c r="E62" s="3">
        <v>0</v>
      </c>
      <c r="F62" s="21">
        <f t="shared" si="1"/>
        <v>0</v>
      </c>
      <c r="G62" s="4"/>
      <c r="H62" s="4"/>
    </row>
    <row r="63" spans="1:28" x14ac:dyDescent="0.25">
      <c r="A63" s="130" t="s">
        <v>49</v>
      </c>
      <c r="B63" s="131"/>
      <c r="C63" s="30">
        <v>10</v>
      </c>
      <c r="D63" s="21">
        <v>208.30500000000004</v>
      </c>
      <c r="E63" s="3">
        <v>0</v>
      </c>
      <c r="F63" s="21">
        <f t="shared" si="1"/>
        <v>0</v>
      </c>
      <c r="G63" s="4"/>
      <c r="H63" s="4"/>
    </row>
    <row r="64" spans="1:28" x14ac:dyDescent="0.25">
      <c r="A64" s="130" t="s">
        <v>50</v>
      </c>
      <c r="B64" s="131"/>
      <c r="C64" s="30">
        <v>10</v>
      </c>
      <c r="D64" s="21">
        <v>210.87</v>
      </c>
      <c r="E64" s="3">
        <v>0</v>
      </c>
      <c r="F64" s="21">
        <f t="shared" si="1"/>
        <v>0</v>
      </c>
      <c r="G64" s="4"/>
      <c r="H64" s="4"/>
    </row>
    <row r="65" spans="1:28" x14ac:dyDescent="0.25">
      <c r="A65" s="130" t="s">
        <v>51</v>
      </c>
      <c r="B65" s="131"/>
      <c r="C65" s="30">
        <v>10</v>
      </c>
      <c r="D65" s="21">
        <v>130.81500000000003</v>
      </c>
      <c r="E65" s="3">
        <v>0</v>
      </c>
      <c r="F65" s="21">
        <f t="shared" si="1"/>
        <v>0</v>
      </c>
      <c r="G65" s="4"/>
      <c r="H65" s="4"/>
    </row>
    <row r="66" spans="1:28" x14ac:dyDescent="0.25">
      <c r="A66" s="130" t="s">
        <v>52</v>
      </c>
      <c r="B66" s="131"/>
      <c r="C66" s="30">
        <v>10</v>
      </c>
      <c r="D66" s="21">
        <v>137.56500000000003</v>
      </c>
      <c r="E66" s="3">
        <v>0</v>
      </c>
      <c r="F66" s="21">
        <f t="shared" si="1"/>
        <v>0</v>
      </c>
      <c r="G66" s="4"/>
      <c r="H66" s="4"/>
    </row>
    <row r="67" spans="1:28" x14ac:dyDescent="0.25">
      <c r="A67" s="130" t="s">
        <v>53</v>
      </c>
      <c r="B67" s="131"/>
      <c r="C67" s="30">
        <v>10</v>
      </c>
      <c r="D67" s="21">
        <v>152.01</v>
      </c>
      <c r="E67" s="3">
        <v>0</v>
      </c>
      <c r="F67" s="21">
        <f t="shared" si="1"/>
        <v>0</v>
      </c>
      <c r="G67" s="4"/>
      <c r="H67" s="4"/>
    </row>
    <row r="68" spans="1:28" x14ac:dyDescent="0.25">
      <c r="A68" s="130" t="s">
        <v>54</v>
      </c>
      <c r="B68" s="131"/>
      <c r="C68" s="30">
        <v>10</v>
      </c>
      <c r="D68" s="21">
        <v>159.30000000000001</v>
      </c>
      <c r="E68" s="3">
        <v>0</v>
      </c>
      <c r="F68" s="21">
        <f t="shared" si="1"/>
        <v>0</v>
      </c>
      <c r="G68" s="4"/>
      <c r="H68" s="4"/>
    </row>
    <row r="69" spans="1:28" x14ac:dyDescent="0.25">
      <c r="A69" s="130" t="s">
        <v>55</v>
      </c>
      <c r="B69" s="131"/>
      <c r="C69" s="30">
        <v>10</v>
      </c>
      <c r="D69" s="21">
        <v>166.59000000000003</v>
      </c>
      <c r="E69" s="3">
        <v>0</v>
      </c>
      <c r="F69" s="21">
        <f t="shared" si="1"/>
        <v>0</v>
      </c>
      <c r="G69" s="4"/>
      <c r="H69" s="4"/>
    </row>
    <row r="70" spans="1:28" x14ac:dyDescent="0.25">
      <c r="A70" s="130" t="s">
        <v>56</v>
      </c>
      <c r="B70" s="131"/>
      <c r="C70" s="30">
        <v>50</v>
      </c>
      <c r="D70" s="21">
        <v>201.82500000000002</v>
      </c>
      <c r="E70" s="3">
        <v>0</v>
      </c>
      <c r="F70" s="21">
        <f t="shared" ref="F70:F98" si="2">(D70/C70)*E70</f>
        <v>0</v>
      </c>
      <c r="G70" s="4"/>
      <c r="H70" s="4">
        <v>0</v>
      </c>
      <c r="I70">
        <v>50</v>
      </c>
      <c r="J70">
        <v>100</v>
      </c>
      <c r="K70">
        <v>150</v>
      </c>
      <c r="L70">
        <v>200</v>
      </c>
      <c r="M70">
        <v>250</v>
      </c>
      <c r="N70">
        <v>300</v>
      </c>
      <c r="O70">
        <v>350</v>
      </c>
      <c r="P70">
        <v>400</v>
      </c>
      <c r="Q70">
        <v>450</v>
      </c>
      <c r="R70">
        <v>500</v>
      </c>
    </row>
    <row r="71" spans="1:28" x14ac:dyDescent="0.25">
      <c r="A71" s="130" t="s">
        <v>57</v>
      </c>
      <c r="B71" s="131"/>
      <c r="C71" s="30">
        <v>50</v>
      </c>
      <c r="D71" s="21">
        <v>75.600000000000009</v>
      </c>
      <c r="E71" s="3">
        <v>0</v>
      </c>
      <c r="F71" s="21">
        <f t="shared" si="2"/>
        <v>0</v>
      </c>
      <c r="G71" s="4"/>
      <c r="H71" s="4"/>
    </row>
    <row r="72" spans="1:28" x14ac:dyDescent="0.25">
      <c r="A72" s="130" t="s">
        <v>58</v>
      </c>
      <c r="B72" s="131"/>
      <c r="C72" s="30">
        <v>50</v>
      </c>
      <c r="D72" s="21">
        <v>59.400000000000006</v>
      </c>
      <c r="E72" s="3">
        <v>0</v>
      </c>
      <c r="F72" s="21">
        <f t="shared" si="2"/>
        <v>0</v>
      </c>
      <c r="G72" s="4"/>
      <c r="H72" s="4"/>
    </row>
    <row r="73" spans="1:28" x14ac:dyDescent="0.25">
      <c r="A73" s="130" t="s">
        <v>59</v>
      </c>
      <c r="B73" s="131"/>
      <c r="C73" s="30">
        <v>50</v>
      </c>
      <c r="D73" s="21">
        <v>21.6</v>
      </c>
      <c r="E73" s="3">
        <v>0</v>
      </c>
      <c r="F73" s="21">
        <f t="shared" si="2"/>
        <v>0</v>
      </c>
      <c r="G73" s="4"/>
      <c r="H73" s="4"/>
    </row>
    <row r="74" spans="1:28" x14ac:dyDescent="0.25">
      <c r="A74" s="130" t="s">
        <v>493</v>
      </c>
      <c r="B74" s="131"/>
      <c r="C74" s="30">
        <v>500</v>
      </c>
      <c r="D74" s="21">
        <v>125.14500000000001</v>
      </c>
      <c r="E74" s="3">
        <v>500</v>
      </c>
      <c r="F74" s="21">
        <f t="shared" si="2"/>
        <v>125.14500000000001</v>
      </c>
      <c r="G74" s="101"/>
      <c r="H74" s="101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</row>
    <row r="75" spans="1:28" x14ac:dyDescent="0.25">
      <c r="A75" s="130" t="s">
        <v>60</v>
      </c>
      <c r="B75" s="131"/>
      <c r="C75" s="30">
        <v>100</v>
      </c>
      <c r="D75" s="21">
        <v>41.175000000000004</v>
      </c>
      <c r="E75" s="3">
        <v>0</v>
      </c>
      <c r="F75" s="21">
        <f t="shared" si="2"/>
        <v>0</v>
      </c>
      <c r="G75" s="4"/>
      <c r="H75" s="4"/>
    </row>
    <row r="76" spans="1:28" x14ac:dyDescent="0.25">
      <c r="A76" s="130" t="s">
        <v>421</v>
      </c>
      <c r="B76" s="131"/>
      <c r="C76" s="30">
        <v>100</v>
      </c>
      <c r="D76" s="21">
        <v>17.010000000000002</v>
      </c>
      <c r="E76" s="3">
        <v>0</v>
      </c>
      <c r="F76" s="21">
        <f t="shared" si="2"/>
        <v>0</v>
      </c>
      <c r="G76" s="4"/>
      <c r="H76" s="4"/>
    </row>
    <row r="77" spans="1:28" x14ac:dyDescent="0.25">
      <c r="A77" s="130" t="s">
        <v>61</v>
      </c>
      <c r="B77" s="131"/>
      <c r="C77" s="30">
        <v>1</v>
      </c>
      <c r="D77" s="21">
        <v>1.5794999999999999</v>
      </c>
      <c r="E77" s="3">
        <v>0</v>
      </c>
      <c r="F77" s="21">
        <f t="shared" si="2"/>
        <v>0</v>
      </c>
      <c r="G77" s="4"/>
      <c r="H77" s="4"/>
    </row>
    <row r="78" spans="1:28" x14ac:dyDescent="0.25">
      <c r="A78" s="130" t="s">
        <v>457</v>
      </c>
      <c r="B78" s="131"/>
      <c r="C78" s="30">
        <v>1000</v>
      </c>
      <c r="D78" s="21">
        <v>32.54</v>
      </c>
      <c r="E78" s="3">
        <v>0</v>
      </c>
      <c r="F78" s="21">
        <f t="shared" si="2"/>
        <v>0</v>
      </c>
      <c r="G78" s="4"/>
      <c r="H78" s="4"/>
    </row>
    <row r="79" spans="1:28" x14ac:dyDescent="0.25">
      <c r="A79" s="130" t="s">
        <v>62</v>
      </c>
      <c r="B79" s="131"/>
      <c r="C79" s="30">
        <v>200</v>
      </c>
      <c r="D79" s="21">
        <v>12.366000000000001</v>
      </c>
      <c r="E79" s="3">
        <v>0</v>
      </c>
      <c r="F79" s="21">
        <f t="shared" si="2"/>
        <v>0</v>
      </c>
      <c r="G79" s="4"/>
      <c r="H79" s="4"/>
    </row>
    <row r="80" spans="1:28" x14ac:dyDescent="0.25">
      <c r="A80" s="130" t="s">
        <v>63</v>
      </c>
      <c r="B80" s="131"/>
      <c r="C80" s="30">
        <v>200</v>
      </c>
      <c r="D80" s="21">
        <v>16.564499999999999</v>
      </c>
      <c r="E80" s="3">
        <v>0</v>
      </c>
      <c r="F80" s="21">
        <f t="shared" si="2"/>
        <v>0</v>
      </c>
      <c r="G80" s="4"/>
      <c r="H80" s="4"/>
    </row>
    <row r="81" spans="1:28" x14ac:dyDescent="0.25">
      <c r="A81" s="130" t="s">
        <v>64</v>
      </c>
      <c r="B81" s="131"/>
      <c r="C81" s="30">
        <v>200</v>
      </c>
      <c r="D81" s="21">
        <v>19.952999999999999</v>
      </c>
      <c r="E81" s="3">
        <v>0</v>
      </c>
      <c r="F81" s="21">
        <f t="shared" si="2"/>
        <v>0</v>
      </c>
      <c r="G81" s="4"/>
      <c r="H81" s="4"/>
    </row>
    <row r="82" spans="1:28" x14ac:dyDescent="0.25">
      <c r="A82" s="130" t="s">
        <v>65</v>
      </c>
      <c r="B82" s="131"/>
      <c r="C82" s="30">
        <v>200</v>
      </c>
      <c r="D82" s="21">
        <v>3.8205000000000005</v>
      </c>
      <c r="E82" s="3">
        <v>0</v>
      </c>
      <c r="F82" s="21">
        <f t="shared" si="2"/>
        <v>0</v>
      </c>
      <c r="G82" s="4"/>
      <c r="H82" s="4"/>
    </row>
    <row r="83" spans="1:28" x14ac:dyDescent="0.25">
      <c r="A83" s="130" t="s">
        <v>66</v>
      </c>
      <c r="B83" s="131"/>
      <c r="C83" s="30">
        <v>200</v>
      </c>
      <c r="D83" s="21">
        <v>5.4945000000000004</v>
      </c>
      <c r="E83" s="3">
        <v>0</v>
      </c>
      <c r="F83" s="21">
        <f t="shared" si="2"/>
        <v>0</v>
      </c>
      <c r="G83" s="4"/>
      <c r="H83" s="4"/>
    </row>
    <row r="84" spans="1:28" x14ac:dyDescent="0.25">
      <c r="A84" s="130" t="s">
        <v>67</v>
      </c>
      <c r="B84" s="131"/>
      <c r="C84" s="30">
        <v>200</v>
      </c>
      <c r="D84" s="21">
        <v>11.8665</v>
      </c>
      <c r="E84" s="3">
        <v>0</v>
      </c>
      <c r="F84" s="21">
        <f t="shared" si="2"/>
        <v>0</v>
      </c>
      <c r="G84" s="4"/>
      <c r="H84" s="4"/>
    </row>
    <row r="85" spans="1:28" x14ac:dyDescent="0.25">
      <c r="A85" s="130" t="s">
        <v>68</v>
      </c>
      <c r="B85" s="131"/>
      <c r="C85" s="30">
        <v>200</v>
      </c>
      <c r="D85" s="21">
        <v>8.8155000000000001</v>
      </c>
      <c r="E85" s="3">
        <v>0</v>
      </c>
      <c r="F85" s="21">
        <f t="shared" si="2"/>
        <v>0</v>
      </c>
      <c r="G85" s="4"/>
      <c r="H85" s="4"/>
    </row>
    <row r="86" spans="1:28" x14ac:dyDescent="0.25">
      <c r="A86" s="130" t="s">
        <v>502</v>
      </c>
      <c r="B86" s="131"/>
      <c r="C86" s="30">
        <v>200</v>
      </c>
      <c r="D86" s="21">
        <v>9.2880000000000003</v>
      </c>
      <c r="E86" s="3">
        <v>0</v>
      </c>
      <c r="F86" s="21">
        <f t="shared" si="2"/>
        <v>0</v>
      </c>
      <c r="G86" s="101"/>
      <c r="H86" s="101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x14ac:dyDescent="0.25">
      <c r="A87" s="106" t="s">
        <v>503</v>
      </c>
      <c r="B87" s="107"/>
      <c r="C87" s="30">
        <v>200</v>
      </c>
      <c r="D87" s="21">
        <v>9.2880000000000003</v>
      </c>
      <c r="E87" s="3">
        <v>200</v>
      </c>
      <c r="F87" s="21">
        <f t="shared" si="2"/>
        <v>9.2880000000000003</v>
      </c>
      <c r="G87" s="101"/>
      <c r="H87" s="101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x14ac:dyDescent="0.25">
      <c r="A88" s="130" t="s">
        <v>69</v>
      </c>
      <c r="B88" s="131"/>
      <c r="C88" s="30">
        <v>1000</v>
      </c>
      <c r="D88" s="21">
        <v>17.887500000000003</v>
      </c>
      <c r="E88" s="3">
        <v>0</v>
      </c>
      <c r="F88" s="21">
        <f t="shared" si="2"/>
        <v>0</v>
      </c>
      <c r="G88" s="4"/>
      <c r="H88" s="4"/>
    </row>
    <row r="89" spans="1:28" x14ac:dyDescent="0.25">
      <c r="A89" s="130" t="s">
        <v>70</v>
      </c>
      <c r="B89" s="131"/>
      <c r="C89" s="30">
        <v>1</v>
      </c>
      <c r="D89" s="21">
        <v>13.243500000000001</v>
      </c>
      <c r="E89" s="3">
        <v>0</v>
      </c>
      <c r="F89" s="21">
        <f t="shared" si="2"/>
        <v>0</v>
      </c>
      <c r="G89" s="4"/>
      <c r="H89" s="4"/>
    </row>
    <row r="90" spans="1:28" x14ac:dyDescent="0.25">
      <c r="A90" s="130" t="s">
        <v>71</v>
      </c>
      <c r="B90" s="131"/>
      <c r="C90" s="30">
        <v>1</v>
      </c>
      <c r="D90" s="21">
        <v>5.4540000000000006</v>
      </c>
      <c r="E90" s="3">
        <v>0</v>
      </c>
      <c r="F90" s="21">
        <f t="shared" si="2"/>
        <v>0</v>
      </c>
      <c r="G90" s="4"/>
      <c r="H90" s="4"/>
    </row>
    <row r="91" spans="1:28" x14ac:dyDescent="0.25">
      <c r="A91" s="130" t="s">
        <v>72</v>
      </c>
      <c r="B91" s="131"/>
      <c r="C91" s="30">
        <v>1</v>
      </c>
      <c r="D91" s="21">
        <v>88.762500000000003</v>
      </c>
      <c r="E91" s="3">
        <v>0</v>
      </c>
      <c r="F91" s="21">
        <f t="shared" si="2"/>
        <v>0</v>
      </c>
      <c r="G91" s="4"/>
      <c r="H91" s="4"/>
    </row>
    <row r="92" spans="1:28" x14ac:dyDescent="0.25">
      <c r="A92" s="130" t="s">
        <v>73</v>
      </c>
      <c r="B92" s="131"/>
      <c r="C92" s="30">
        <v>1</v>
      </c>
      <c r="D92" s="21">
        <v>25.015500000000003</v>
      </c>
      <c r="E92" s="3">
        <v>0</v>
      </c>
      <c r="F92" s="21">
        <f t="shared" si="2"/>
        <v>0</v>
      </c>
      <c r="G92" s="4"/>
      <c r="H92" s="4"/>
    </row>
    <row r="93" spans="1:28" x14ac:dyDescent="0.25">
      <c r="A93" s="130" t="s">
        <v>74</v>
      </c>
      <c r="B93" s="131"/>
      <c r="C93" s="30">
        <v>1</v>
      </c>
      <c r="D93" s="21">
        <v>19.872000000000003</v>
      </c>
      <c r="E93" s="3">
        <v>0</v>
      </c>
      <c r="F93" s="21">
        <f t="shared" si="2"/>
        <v>0</v>
      </c>
      <c r="G93" s="4"/>
      <c r="H93" s="4"/>
    </row>
    <row r="94" spans="1:28" x14ac:dyDescent="0.25">
      <c r="A94" s="130" t="s">
        <v>75</v>
      </c>
      <c r="B94" s="131"/>
      <c r="C94" s="30">
        <v>50</v>
      </c>
      <c r="D94" s="21">
        <v>15.228</v>
      </c>
      <c r="E94" s="3">
        <v>0</v>
      </c>
      <c r="F94" s="21">
        <f t="shared" si="2"/>
        <v>0</v>
      </c>
      <c r="G94" s="4"/>
      <c r="H94" s="4"/>
    </row>
    <row r="95" spans="1:28" x14ac:dyDescent="0.25">
      <c r="A95" s="130" t="s">
        <v>76</v>
      </c>
      <c r="B95" s="131"/>
      <c r="C95" s="30">
        <v>100</v>
      </c>
      <c r="D95" s="21">
        <v>140.8725</v>
      </c>
      <c r="E95" s="3">
        <v>0</v>
      </c>
      <c r="F95" s="21">
        <f t="shared" si="2"/>
        <v>0</v>
      </c>
      <c r="G95" s="4"/>
      <c r="H95" s="4"/>
    </row>
    <row r="96" spans="1:28" x14ac:dyDescent="0.25">
      <c r="A96" s="130" t="s">
        <v>422</v>
      </c>
      <c r="B96" s="131"/>
      <c r="C96" s="30">
        <v>1</v>
      </c>
      <c r="D96" s="21">
        <v>7.4250000000000007</v>
      </c>
      <c r="E96" s="3">
        <v>0</v>
      </c>
      <c r="F96" s="21">
        <f t="shared" si="2"/>
        <v>0</v>
      </c>
      <c r="G96" s="4"/>
      <c r="H96" s="4"/>
    </row>
    <row r="97" spans="1:8" x14ac:dyDescent="0.25">
      <c r="A97" s="132" t="s">
        <v>77</v>
      </c>
      <c r="B97" s="133"/>
      <c r="C97" s="109">
        <v>1</v>
      </c>
      <c r="D97" s="43">
        <v>7.4250000000000007</v>
      </c>
      <c r="E97" s="3">
        <v>0</v>
      </c>
      <c r="F97" s="21">
        <f t="shared" si="2"/>
        <v>0</v>
      </c>
      <c r="G97" s="4"/>
      <c r="H97" s="4"/>
    </row>
    <row r="98" spans="1:8" x14ac:dyDescent="0.25">
      <c r="A98" s="134" t="s">
        <v>423</v>
      </c>
      <c r="B98" s="135"/>
      <c r="C98" s="92">
        <v>1</v>
      </c>
      <c r="D98" s="72">
        <v>7.4250000000000007</v>
      </c>
      <c r="E98" s="3">
        <v>0</v>
      </c>
      <c r="F98" s="21">
        <f t="shared" si="2"/>
        <v>0</v>
      </c>
      <c r="G98" s="4"/>
      <c r="H98" s="4"/>
    </row>
    <row r="100" spans="1:8" x14ac:dyDescent="0.25">
      <c r="D100" s="2" t="s">
        <v>424</v>
      </c>
      <c r="E100" s="138">
        <f>SUM(F7:F98)</f>
        <v>777.87</v>
      </c>
      <c r="F100" s="139"/>
    </row>
  </sheetData>
  <sheetProtection algorithmName="SHA-512" hashValue="B6KWPruHX1pyPQdY35HUTc4Jk1REGr8mHVVtMrShggQmm4lqyOOaN8ookaSb3+eNKxbV6fgZw1Cj9ZhT1sk+AA==" saltValue="/594nJT3ut2eHn7edRMB8A==" spinCount="100000" sheet="1" objects="1" scenarios="1"/>
  <dataConsolidate/>
  <mergeCells count="100">
    <mergeCell ref="A48:B48"/>
    <mergeCell ref="A42:B42"/>
    <mergeCell ref="A6:B6"/>
    <mergeCell ref="A7:B7"/>
    <mergeCell ref="A8:B8"/>
    <mergeCell ref="A9:B9"/>
    <mergeCell ref="A10:B10"/>
    <mergeCell ref="A14:B14"/>
    <mergeCell ref="A15:B15"/>
    <mergeCell ref="A16:B16"/>
    <mergeCell ref="A17:B17"/>
    <mergeCell ref="A21:B21"/>
    <mergeCell ref="A22:B22"/>
    <mergeCell ref="A18:B18"/>
    <mergeCell ref="A12:B12"/>
    <mergeCell ref="A47:B47"/>
    <mergeCell ref="E100:F100"/>
    <mergeCell ref="A11:B11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3:B23"/>
    <mergeCell ref="A20:B20"/>
    <mergeCell ref="A13:B13"/>
    <mergeCell ref="A43:B43"/>
    <mergeCell ref="A44:B44"/>
    <mergeCell ref="A45:B45"/>
    <mergeCell ref="A46:B46"/>
    <mergeCell ref="A19:B19"/>
    <mergeCell ref="A34:B34"/>
    <mergeCell ref="A36:B36"/>
    <mergeCell ref="A37:B37"/>
    <mergeCell ref="A38:B38"/>
    <mergeCell ref="A41:B41"/>
    <mergeCell ref="A39:B39"/>
    <mergeCell ref="A40:B40"/>
    <mergeCell ref="A62:B62"/>
    <mergeCell ref="A53:B53"/>
    <mergeCell ref="A50:B50"/>
    <mergeCell ref="A49:B49"/>
    <mergeCell ref="A51:B51"/>
    <mergeCell ref="A52:B52"/>
    <mergeCell ref="A56:B56"/>
    <mergeCell ref="A54:B54"/>
    <mergeCell ref="A55:B55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96:B96"/>
    <mergeCell ref="A97:B97"/>
    <mergeCell ref="A98:B98"/>
    <mergeCell ref="A1:B1"/>
    <mergeCell ref="A90:B90"/>
    <mergeCell ref="A91:B91"/>
    <mergeCell ref="A92:B92"/>
    <mergeCell ref="A93:B93"/>
    <mergeCell ref="A94:B94"/>
    <mergeCell ref="A95:B95"/>
    <mergeCell ref="A82:B82"/>
    <mergeCell ref="A83:B83"/>
    <mergeCell ref="A89:B89"/>
    <mergeCell ref="A88:B88"/>
    <mergeCell ref="A84:B84"/>
    <mergeCell ref="A85:B85"/>
    <mergeCell ref="A86:B86"/>
    <mergeCell ref="A76:B76"/>
    <mergeCell ref="A75:B75"/>
    <mergeCell ref="A77:B77"/>
    <mergeCell ref="A78:B78"/>
    <mergeCell ref="A81:B81"/>
    <mergeCell ref="A79:B79"/>
    <mergeCell ref="A80:B80"/>
    <mergeCell ref="B2:D2"/>
    <mergeCell ref="B3:D3"/>
    <mergeCell ref="F3:H3"/>
    <mergeCell ref="B4:H4"/>
    <mergeCell ref="B5:D5"/>
    <mergeCell ref="F5:H5"/>
  </mergeCells>
  <dataValidations count="9">
    <dataValidation type="list" allowBlank="1" showInputMessage="1" showErrorMessage="1" sqref="E7:E9 E27:E30" xr:uid="{00000000-0002-0000-0000-000000000000}">
      <formula1>$H$7:$AA$7</formula1>
    </dataValidation>
    <dataValidation type="list" allowBlank="1" showInputMessage="1" showErrorMessage="1" sqref="E10:E15 E95 E75:E76 E49:E54 E26" xr:uid="{00000000-0002-0000-0000-000001000000}">
      <formula1>$H$10:$AA$10</formula1>
    </dataValidation>
    <dataValidation type="list" allowBlank="1" showInputMessage="1" showErrorMessage="1" sqref="E55:E69 E16" xr:uid="{00000000-0002-0000-0000-000002000000}">
      <formula1>$H$16:$AA$16</formula1>
    </dataValidation>
    <dataValidation type="list" allowBlank="1" showInputMessage="1" showErrorMessage="1" sqref="E21:E25 E96:E98 E89:E93 E77" xr:uid="{00000000-0002-0000-0000-000003000000}">
      <formula1>$H$21:$AA$21</formula1>
    </dataValidation>
    <dataValidation type="list" allowBlank="1" showInputMessage="1" showErrorMessage="1" sqref="E31:E35 E17:E20" xr:uid="{00000000-0002-0000-0000-000004000000}">
      <formula1>$H$31:$AA$31</formula1>
    </dataValidation>
    <dataValidation type="list" allowBlank="1" showInputMessage="1" showErrorMessage="1" sqref="E88 E78 E45:E46 E36:E43" xr:uid="{00000000-0002-0000-0000-000005000000}">
      <formula1>$H$36:$Y$36</formula1>
    </dataValidation>
    <dataValidation type="list" allowBlank="1" showInputMessage="1" showErrorMessage="1" sqref="E44 E48 E79:E87" xr:uid="{00000000-0002-0000-0000-000006000000}">
      <formula1>$H$44:$R$44</formula1>
    </dataValidation>
    <dataValidation type="list" allowBlank="1" showInputMessage="1" showErrorMessage="1" sqref="E47 E74" xr:uid="{00000000-0002-0000-0000-000007000000}">
      <formula1>$H$47:$R$47</formula1>
    </dataValidation>
    <dataValidation type="list" allowBlank="1" showInputMessage="1" showErrorMessage="1" sqref="E70:E73 E94" xr:uid="{00000000-0002-0000-0000-000008000000}">
      <formula1>$H$70:$R$70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139"/>
  <sheetViews>
    <sheetView zoomScaleNormal="100" workbookViewId="0">
      <pane ySplit="6" topLeftCell="A20" activePane="bottomLeft" state="frozen"/>
      <selection activeCell="AB40" sqref="AB40"/>
      <selection pane="bottomLeft" activeCell="D115" sqref="D115"/>
    </sheetView>
  </sheetViews>
  <sheetFormatPr defaultRowHeight="15" x14ac:dyDescent="0.25"/>
  <cols>
    <col min="1" max="1" width="18.7109375" customWidth="1"/>
    <col min="2" max="2" width="33" customWidth="1"/>
    <col min="3" max="3" width="5.7109375" customWidth="1"/>
    <col min="4" max="4" width="11.5703125" style="1" customWidth="1"/>
    <col min="5" max="5" width="9.42578125" customWidth="1"/>
    <col min="6" max="6" width="21.28515625" style="14" customWidth="1"/>
    <col min="7" max="28" width="0" hidden="1" customWidth="1"/>
  </cols>
  <sheetData>
    <row r="1" spans="1:27" ht="36" customHeight="1" x14ac:dyDescent="0.35">
      <c r="A1" s="122" t="s">
        <v>432</v>
      </c>
      <c r="B1" s="147"/>
      <c r="C1" s="13"/>
      <c r="D1" s="4"/>
      <c r="E1" s="4"/>
      <c r="F1" s="1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x14ac:dyDescent="0.25">
      <c r="A2" s="8" t="s">
        <v>429</v>
      </c>
      <c r="B2" s="126" t="str">
        <f>'0.MANDATORY COMPANY INFO'!B2:D2</f>
        <v>-</v>
      </c>
      <c r="C2" s="127"/>
      <c r="D2" s="12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428</v>
      </c>
      <c r="B3" s="128" t="str">
        <f>'0.MANDATORY COMPANY INFO'!B3:D3</f>
        <v>-</v>
      </c>
      <c r="C3" s="129"/>
      <c r="D3" s="129"/>
      <c r="E3" s="12" t="s">
        <v>427</v>
      </c>
      <c r="F3" s="127" t="str">
        <f>'0.MANDATORY COMPANY INFO'!F3:H3</f>
        <v>-</v>
      </c>
      <c r="G3" s="127"/>
      <c r="H3" s="12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426</v>
      </c>
      <c r="B4" s="127" t="str">
        <f>'0.MANDATORY COMPANY INFO'!B4:H4</f>
        <v>-</v>
      </c>
      <c r="C4" s="127"/>
      <c r="D4" s="127"/>
      <c r="E4" s="127"/>
      <c r="F4" s="127"/>
      <c r="G4" s="127"/>
      <c r="H4" s="1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443</v>
      </c>
      <c r="B5" s="127" t="str">
        <f>'0.MANDATORY COMPANY INFO'!B5:D5</f>
        <v>-</v>
      </c>
      <c r="C5" s="127"/>
      <c r="D5" s="127"/>
      <c r="E5" s="26" t="s">
        <v>444</v>
      </c>
      <c r="F5" s="127" t="str">
        <f>'0.MANDATORY COMPANY INFO'!F5:H5</f>
        <v>-</v>
      </c>
      <c r="G5" s="127"/>
      <c r="H5" s="12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445</v>
      </c>
      <c r="Z5" s="4"/>
      <c r="AA5" s="4"/>
    </row>
    <row r="6" spans="1:27" ht="26.45" customHeight="1" x14ac:dyDescent="0.25">
      <c r="A6" s="140" t="s">
        <v>78</v>
      </c>
      <c r="B6" s="141"/>
      <c r="C6" s="27" t="s">
        <v>409</v>
      </c>
      <c r="D6" s="10" t="s">
        <v>395</v>
      </c>
      <c r="E6" s="28" t="s">
        <v>383</v>
      </c>
      <c r="F6" s="9" t="s">
        <v>424</v>
      </c>
      <c r="G6" s="4"/>
      <c r="H6" s="4"/>
    </row>
    <row r="7" spans="1:27" x14ac:dyDescent="0.25">
      <c r="A7" s="136" t="s">
        <v>496</v>
      </c>
      <c r="B7" s="137"/>
      <c r="C7" s="29">
        <v>20</v>
      </c>
      <c r="D7" s="7">
        <v>179.55</v>
      </c>
      <c r="E7" s="3">
        <v>0</v>
      </c>
      <c r="F7" s="7">
        <f t="shared" ref="F7:F38" si="0">(D7/C7)*E7</f>
        <v>0</v>
      </c>
      <c r="G7" s="4"/>
      <c r="H7" s="4">
        <v>0</v>
      </c>
      <c r="I7">
        <v>20</v>
      </c>
      <c r="J7">
        <v>40</v>
      </c>
      <c r="K7">
        <v>60</v>
      </c>
      <c r="L7">
        <v>80</v>
      </c>
      <c r="M7">
        <v>100</v>
      </c>
      <c r="N7">
        <v>120</v>
      </c>
      <c r="O7">
        <v>140</v>
      </c>
      <c r="P7">
        <v>160</v>
      </c>
      <c r="Q7">
        <v>180</v>
      </c>
      <c r="R7">
        <v>200</v>
      </c>
      <c r="S7">
        <v>220</v>
      </c>
      <c r="T7">
        <v>240</v>
      </c>
      <c r="U7">
        <v>260</v>
      </c>
      <c r="V7">
        <v>280</v>
      </c>
      <c r="W7">
        <v>300</v>
      </c>
    </row>
    <row r="8" spans="1:27" x14ac:dyDescent="0.25">
      <c r="A8" s="136" t="s">
        <v>497</v>
      </c>
      <c r="B8" s="137"/>
      <c r="C8" s="29">
        <v>20</v>
      </c>
      <c r="D8" s="7">
        <v>74.790000000000006</v>
      </c>
      <c r="E8" s="3">
        <v>0</v>
      </c>
      <c r="F8" s="7">
        <f t="shared" si="0"/>
        <v>0</v>
      </c>
      <c r="G8" s="4"/>
      <c r="H8" s="4"/>
    </row>
    <row r="9" spans="1:27" x14ac:dyDescent="0.25">
      <c r="A9" s="136" t="s">
        <v>498</v>
      </c>
      <c r="B9" s="137"/>
      <c r="C9" s="29">
        <v>20</v>
      </c>
      <c r="D9" s="7">
        <v>85.59</v>
      </c>
      <c r="E9" s="3">
        <v>0</v>
      </c>
      <c r="F9" s="7">
        <f t="shared" si="0"/>
        <v>0</v>
      </c>
      <c r="G9" s="4"/>
      <c r="H9" s="4"/>
    </row>
    <row r="10" spans="1:27" x14ac:dyDescent="0.25">
      <c r="A10" s="136" t="s">
        <v>0</v>
      </c>
      <c r="B10" s="137"/>
      <c r="C10" s="29">
        <v>100</v>
      </c>
      <c r="D10" s="7">
        <v>229.50000000000003</v>
      </c>
      <c r="E10" s="3">
        <v>0</v>
      </c>
      <c r="F10" s="7">
        <f t="shared" si="0"/>
        <v>0</v>
      </c>
      <c r="G10" s="4"/>
      <c r="H10" s="4">
        <v>0</v>
      </c>
      <c r="I10">
        <v>100</v>
      </c>
      <c r="J10">
        <v>200</v>
      </c>
      <c r="K10">
        <v>300</v>
      </c>
      <c r="L10">
        <v>400</v>
      </c>
      <c r="M10">
        <v>500</v>
      </c>
      <c r="N10">
        <v>600</v>
      </c>
      <c r="O10">
        <v>700</v>
      </c>
      <c r="P10">
        <v>800</v>
      </c>
      <c r="Q10">
        <v>900</v>
      </c>
      <c r="R10">
        <v>1000</v>
      </c>
    </row>
    <row r="11" spans="1:27" x14ac:dyDescent="0.25">
      <c r="A11" s="136" t="s">
        <v>1</v>
      </c>
      <c r="B11" s="137"/>
      <c r="C11" s="29">
        <v>100</v>
      </c>
      <c r="D11" s="7">
        <v>229.5</v>
      </c>
      <c r="E11" s="3">
        <v>0</v>
      </c>
      <c r="F11" s="7">
        <f t="shared" si="0"/>
        <v>0</v>
      </c>
      <c r="G11" s="4"/>
      <c r="H11" s="4"/>
    </row>
    <row r="12" spans="1:27" x14ac:dyDescent="0.25">
      <c r="A12" s="136" t="s">
        <v>2</v>
      </c>
      <c r="B12" s="137"/>
      <c r="C12" s="29">
        <v>100</v>
      </c>
      <c r="D12" s="7">
        <v>31.05</v>
      </c>
      <c r="E12" s="3">
        <v>0</v>
      </c>
      <c r="F12" s="7">
        <f t="shared" si="0"/>
        <v>0</v>
      </c>
      <c r="G12" s="4"/>
      <c r="H12" s="4"/>
    </row>
    <row r="13" spans="1:27" x14ac:dyDescent="0.25">
      <c r="A13" s="136" t="s">
        <v>3</v>
      </c>
      <c r="B13" s="137"/>
      <c r="C13" s="29">
        <v>100</v>
      </c>
      <c r="D13" s="7">
        <v>30.591000000000001</v>
      </c>
      <c r="E13" s="3">
        <v>0</v>
      </c>
      <c r="F13" s="7">
        <f t="shared" si="0"/>
        <v>0</v>
      </c>
      <c r="G13" s="4"/>
      <c r="H13" s="4"/>
    </row>
    <row r="14" spans="1:27" x14ac:dyDescent="0.25">
      <c r="A14" s="136" t="s">
        <v>4</v>
      </c>
      <c r="B14" s="137"/>
      <c r="C14" s="29">
        <v>100</v>
      </c>
      <c r="D14" s="7">
        <v>31.05</v>
      </c>
      <c r="E14" s="3">
        <v>0</v>
      </c>
      <c r="F14" s="7">
        <f t="shared" si="0"/>
        <v>0</v>
      </c>
      <c r="G14" s="4"/>
      <c r="H14" s="4"/>
    </row>
    <row r="15" spans="1:27" x14ac:dyDescent="0.25">
      <c r="A15" s="136" t="s">
        <v>5</v>
      </c>
      <c r="B15" s="137"/>
      <c r="C15" s="29">
        <v>100</v>
      </c>
      <c r="D15" s="7">
        <v>30.591000000000001</v>
      </c>
      <c r="E15" s="3">
        <v>0</v>
      </c>
      <c r="F15" s="7">
        <f t="shared" si="0"/>
        <v>0</v>
      </c>
      <c r="G15" s="4"/>
      <c r="H15" s="4"/>
    </row>
    <row r="16" spans="1:27" x14ac:dyDescent="0.25">
      <c r="A16" s="142" t="s">
        <v>495</v>
      </c>
      <c r="B16" s="143"/>
      <c r="C16" s="30">
        <v>5</v>
      </c>
      <c r="D16" s="21">
        <v>80.595000000000013</v>
      </c>
      <c r="E16" s="3">
        <v>0</v>
      </c>
      <c r="F16" s="7">
        <f t="shared" si="0"/>
        <v>0</v>
      </c>
      <c r="G16" s="4"/>
      <c r="H16" s="4">
        <v>0</v>
      </c>
      <c r="I16">
        <v>10</v>
      </c>
      <c r="J16">
        <v>20</v>
      </c>
      <c r="K16">
        <v>30</v>
      </c>
      <c r="L16">
        <v>40</v>
      </c>
      <c r="M16">
        <v>50</v>
      </c>
      <c r="N16">
        <v>60</v>
      </c>
      <c r="O16">
        <v>70</v>
      </c>
      <c r="P16">
        <v>80</v>
      </c>
      <c r="Q16">
        <v>90</v>
      </c>
      <c r="R16">
        <v>100</v>
      </c>
      <c r="S16">
        <v>110</v>
      </c>
      <c r="T16">
        <v>120</v>
      </c>
      <c r="U16">
        <v>130</v>
      </c>
      <c r="V16">
        <v>140</v>
      </c>
    </row>
    <row r="17" spans="1:28" x14ac:dyDescent="0.25">
      <c r="A17" s="136" t="s">
        <v>6</v>
      </c>
      <c r="B17" s="137"/>
      <c r="C17" s="30">
        <v>5</v>
      </c>
      <c r="D17" s="21">
        <v>205.26750000000004</v>
      </c>
      <c r="E17" s="3">
        <v>0</v>
      </c>
      <c r="F17" s="7">
        <f t="shared" si="0"/>
        <v>0</v>
      </c>
      <c r="G17" s="4"/>
      <c r="H17" s="4"/>
    </row>
    <row r="18" spans="1:28" x14ac:dyDescent="0.25">
      <c r="A18" s="136" t="s">
        <v>7</v>
      </c>
      <c r="B18" s="137"/>
      <c r="C18" s="30">
        <v>5</v>
      </c>
      <c r="D18" s="21">
        <v>212.28750000000002</v>
      </c>
      <c r="E18" s="3">
        <v>0</v>
      </c>
      <c r="F18" s="7">
        <f t="shared" si="0"/>
        <v>0</v>
      </c>
      <c r="G18" s="4"/>
      <c r="H18" s="4"/>
    </row>
    <row r="19" spans="1:28" x14ac:dyDescent="0.25">
      <c r="A19" s="136" t="s">
        <v>8</v>
      </c>
      <c r="B19" s="137"/>
      <c r="C19" s="30">
        <v>5</v>
      </c>
      <c r="D19" s="21">
        <v>205.26750000000004</v>
      </c>
      <c r="E19" s="3">
        <v>0</v>
      </c>
      <c r="F19" s="7">
        <f t="shared" si="0"/>
        <v>0</v>
      </c>
      <c r="G19" s="4"/>
      <c r="H19" s="4"/>
    </row>
    <row r="20" spans="1:28" x14ac:dyDescent="0.25">
      <c r="A20" s="136" t="s">
        <v>9</v>
      </c>
      <c r="B20" s="137"/>
      <c r="C20" s="30">
        <v>5</v>
      </c>
      <c r="D20" s="21">
        <v>222.75000000000003</v>
      </c>
      <c r="E20" s="3">
        <v>0</v>
      </c>
      <c r="F20" s="7">
        <f t="shared" si="0"/>
        <v>0</v>
      </c>
      <c r="G20" s="4"/>
      <c r="H20" s="4"/>
    </row>
    <row r="21" spans="1:28" x14ac:dyDescent="0.25">
      <c r="A21" s="136" t="s">
        <v>10</v>
      </c>
      <c r="B21" s="137"/>
      <c r="C21" s="29">
        <v>1</v>
      </c>
      <c r="D21" s="7">
        <v>41.647500000000008</v>
      </c>
      <c r="E21" s="3">
        <v>0</v>
      </c>
      <c r="F21" s="7">
        <f t="shared" si="0"/>
        <v>0</v>
      </c>
      <c r="G21" s="4"/>
      <c r="H21" s="4">
        <v>0</v>
      </c>
      <c r="I21">
        <v>1</v>
      </c>
      <c r="J21">
        <v>2</v>
      </c>
      <c r="K21">
        <v>3</v>
      </c>
      <c r="L21">
        <v>4</v>
      </c>
      <c r="M21">
        <v>5</v>
      </c>
      <c r="N21">
        <v>6</v>
      </c>
      <c r="O21">
        <v>7</v>
      </c>
      <c r="P21">
        <v>8</v>
      </c>
      <c r="Q21">
        <v>9</v>
      </c>
      <c r="R21">
        <v>10</v>
      </c>
      <c r="S21">
        <v>11</v>
      </c>
      <c r="T21">
        <v>12</v>
      </c>
      <c r="U21">
        <v>13</v>
      </c>
      <c r="V21">
        <v>14</v>
      </c>
      <c r="W21">
        <v>15</v>
      </c>
      <c r="X21">
        <v>16</v>
      </c>
      <c r="Y21">
        <v>17</v>
      </c>
      <c r="Z21">
        <v>18</v>
      </c>
      <c r="AA21">
        <v>19</v>
      </c>
      <c r="AB21">
        <v>20</v>
      </c>
    </row>
    <row r="22" spans="1:28" x14ac:dyDescent="0.25">
      <c r="A22" s="136" t="s">
        <v>11</v>
      </c>
      <c r="B22" s="137"/>
      <c r="C22" s="29">
        <v>1</v>
      </c>
      <c r="D22" s="7">
        <v>52.731000000000009</v>
      </c>
      <c r="E22" s="3">
        <v>0</v>
      </c>
      <c r="F22" s="7">
        <f t="shared" si="0"/>
        <v>0</v>
      </c>
      <c r="G22" s="4"/>
      <c r="H22" s="4"/>
    </row>
    <row r="23" spans="1:28" x14ac:dyDescent="0.25">
      <c r="A23" s="136" t="s">
        <v>12</v>
      </c>
      <c r="B23" s="137"/>
      <c r="C23" s="29">
        <v>1</v>
      </c>
      <c r="D23" s="7">
        <v>52.731000000000009</v>
      </c>
      <c r="E23" s="3">
        <v>0</v>
      </c>
      <c r="F23" s="7">
        <f t="shared" si="0"/>
        <v>0</v>
      </c>
      <c r="G23" s="4"/>
      <c r="H23" s="4"/>
    </row>
    <row r="24" spans="1:28" x14ac:dyDescent="0.25">
      <c r="A24" s="136" t="s">
        <v>13</v>
      </c>
      <c r="B24" s="137"/>
      <c r="C24" s="29">
        <v>1</v>
      </c>
      <c r="D24" s="7">
        <v>52.731000000000009</v>
      </c>
      <c r="E24" s="3">
        <v>0</v>
      </c>
      <c r="F24" s="7">
        <f t="shared" si="0"/>
        <v>0</v>
      </c>
      <c r="G24" s="4"/>
      <c r="H24" s="4"/>
    </row>
    <row r="25" spans="1:28" x14ac:dyDescent="0.25">
      <c r="A25" s="136" t="s">
        <v>14</v>
      </c>
      <c r="B25" s="137"/>
      <c r="C25" s="29">
        <v>1</v>
      </c>
      <c r="D25" s="7">
        <v>52.731000000000009</v>
      </c>
      <c r="E25" s="3">
        <v>0</v>
      </c>
      <c r="F25" s="7">
        <f t="shared" si="0"/>
        <v>0</v>
      </c>
      <c r="G25" s="4"/>
      <c r="H25" s="4"/>
    </row>
    <row r="26" spans="1:28" x14ac:dyDescent="0.25">
      <c r="A26" s="142" t="s">
        <v>500</v>
      </c>
      <c r="B26" s="143"/>
      <c r="C26" s="29">
        <v>100</v>
      </c>
      <c r="D26" s="7">
        <v>47.25</v>
      </c>
      <c r="E26" s="3">
        <v>0</v>
      </c>
      <c r="F26" s="7">
        <f t="shared" si="0"/>
        <v>0</v>
      </c>
      <c r="G26" s="4"/>
      <c r="H26" s="4"/>
    </row>
    <row r="27" spans="1:28" x14ac:dyDescent="0.25">
      <c r="A27" s="142" t="s">
        <v>15</v>
      </c>
      <c r="B27" s="143"/>
      <c r="C27" s="31">
        <v>20</v>
      </c>
      <c r="D27" s="21">
        <v>83.43</v>
      </c>
      <c r="E27" s="3">
        <v>0</v>
      </c>
      <c r="F27" s="7">
        <f t="shared" si="0"/>
        <v>0</v>
      </c>
      <c r="G27" s="4"/>
      <c r="H27" s="4"/>
    </row>
    <row r="28" spans="1:28" x14ac:dyDescent="0.25">
      <c r="A28" s="142" t="s">
        <v>16</v>
      </c>
      <c r="B28" s="143"/>
      <c r="C28" s="31">
        <v>20</v>
      </c>
      <c r="D28" s="21">
        <v>83.43</v>
      </c>
      <c r="E28" s="3">
        <v>0</v>
      </c>
      <c r="F28" s="7">
        <f t="shared" si="0"/>
        <v>0</v>
      </c>
      <c r="G28" s="4"/>
      <c r="H28" s="4"/>
    </row>
    <row r="29" spans="1:28" x14ac:dyDescent="0.25">
      <c r="A29" s="142" t="s">
        <v>17</v>
      </c>
      <c r="B29" s="143"/>
      <c r="C29" s="31">
        <v>20</v>
      </c>
      <c r="D29" s="21">
        <v>85.320000000000007</v>
      </c>
      <c r="E29" s="3">
        <v>0</v>
      </c>
      <c r="F29" s="7">
        <f t="shared" si="0"/>
        <v>0</v>
      </c>
      <c r="G29" s="4"/>
      <c r="H29" s="4"/>
    </row>
    <row r="30" spans="1:28" x14ac:dyDescent="0.25">
      <c r="A30" s="142" t="s">
        <v>18</v>
      </c>
      <c r="B30" s="143"/>
      <c r="C30" s="31">
        <v>20</v>
      </c>
      <c r="D30" s="21">
        <v>47.25</v>
      </c>
      <c r="E30" s="3">
        <v>0</v>
      </c>
      <c r="F30" s="7">
        <f t="shared" si="0"/>
        <v>0</v>
      </c>
      <c r="G30" s="4"/>
      <c r="H30" s="4"/>
    </row>
    <row r="31" spans="1:28" x14ac:dyDescent="0.25">
      <c r="A31" s="142" t="s">
        <v>19</v>
      </c>
      <c r="B31" s="143"/>
      <c r="C31" s="29">
        <v>5</v>
      </c>
      <c r="D31" s="7">
        <v>8.7075000000000014</v>
      </c>
      <c r="E31" s="3">
        <v>0</v>
      </c>
      <c r="F31" s="7">
        <f t="shared" si="0"/>
        <v>0</v>
      </c>
      <c r="G31" s="4"/>
      <c r="H31" s="4">
        <v>0</v>
      </c>
      <c r="I31">
        <v>5</v>
      </c>
      <c r="J31">
        <v>10</v>
      </c>
      <c r="K31">
        <v>15</v>
      </c>
      <c r="L31">
        <v>20</v>
      </c>
      <c r="M31">
        <v>25</v>
      </c>
      <c r="N31">
        <v>30</v>
      </c>
      <c r="O31">
        <v>35</v>
      </c>
      <c r="P31">
        <v>40</v>
      </c>
      <c r="Q31">
        <v>45</v>
      </c>
      <c r="R31">
        <v>50</v>
      </c>
      <c r="S31">
        <v>55</v>
      </c>
      <c r="T31">
        <v>60</v>
      </c>
      <c r="U31">
        <v>65</v>
      </c>
      <c r="V31">
        <v>70</v>
      </c>
      <c r="W31">
        <v>75</v>
      </c>
    </row>
    <row r="32" spans="1:28" x14ac:dyDescent="0.25">
      <c r="A32" s="142" t="s">
        <v>20</v>
      </c>
      <c r="B32" s="143"/>
      <c r="C32" s="32">
        <v>5</v>
      </c>
      <c r="D32" s="7">
        <v>21.127500000000001</v>
      </c>
      <c r="E32" s="3">
        <v>0</v>
      </c>
      <c r="F32" s="7">
        <f t="shared" si="0"/>
        <v>0</v>
      </c>
      <c r="G32" s="4"/>
      <c r="H32" s="4"/>
    </row>
    <row r="33" spans="1:8" x14ac:dyDescent="0.25">
      <c r="A33" s="142" t="s">
        <v>21</v>
      </c>
      <c r="B33" s="143"/>
      <c r="C33" s="32">
        <v>5</v>
      </c>
      <c r="D33" s="7">
        <v>19.980000000000004</v>
      </c>
      <c r="E33" s="3">
        <v>0</v>
      </c>
      <c r="F33" s="7">
        <f t="shared" si="0"/>
        <v>0</v>
      </c>
      <c r="G33" s="4"/>
      <c r="H33" s="4"/>
    </row>
    <row r="34" spans="1:8" x14ac:dyDescent="0.25">
      <c r="A34" s="142" t="s">
        <v>22</v>
      </c>
      <c r="B34" s="143"/>
      <c r="C34" s="32">
        <v>5</v>
      </c>
      <c r="D34" s="7">
        <v>20.992500000000003</v>
      </c>
      <c r="E34" s="3">
        <v>0</v>
      </c>
      <c r="F34" s="7">
        <f t="shared" si="0"/>
        <v>0</v>
      </c>
      <c r="G34" s="4"/>
      <c r="H34" s="4"/>
    </row>
    <row r="35" spans="1:8" x14ac:dyDescent="0.25">
      <c r="A35" s="142" t="s">
        <v>23</v>
      </c>
      <c r="B35" s="143"/>
      <c r="C35" s="32">
        <v>5</v>
      </c>
      <c r="D35" s="7">
        <v>22.8825</v>
      </c>
      <c r="E35" s="3">
        <v>0</v>
      </c>
      <c r="F35" s="7">
        <f t="shared" si="0"/>
        <v>0</v>
      </c>
      <c r="G35" s="4"/>
      <c r="H35" s="4"/>
    </row>
    <row r="36" spans="1:8" x14ac:dyDescent="0.25">
      <c r="A36" s="144" t="s">
        <v>110</v>
      </c>
      <c r="B36" s="145"/>
      <c r="C36" s="32">
        <v>1</v>
      </c>
      <c r="D36" s="7">
        <v>55.3095</v>
      </c>
      <c r="E36" s="3">
        <v>0</v>
      </c>
      <c r="F36" s="7">
        <f t="shared" si="0"/>
        <v>0</v>
      </c>
      <c r="G36" s="4"/>
      <c r="H36" s="4"/>
    </row>
    <row r="37" spans="1:8" x14ac:dyDescent="0.25">
      <c r="A37" s="144" t="s">
        <v>111</v>
      </c>
      <c r="B37" s="145"/>
      <c r="C37" s="32">
        <v>1</v>
      </c>
      <c r="D37" s="7">
        <v>57.321000000000005</v>
      </c>
      <c r="E37" s="3">
        <v>0</v>
      </c>
      <c r="F37" s="7">
        <f t="shared" si="0"/>
        <v>0</v>
      </c>
      <c r="G37" s="4"/>
      <c r="H37" s="4"/>
    </row>
    <row r="38" spans="1:8" x14ac:dyDescent="0.25">
      <c r="A38" s="144" t="s">
        <v>112</v>
      </c>
      <c r="B38" s="145"/>
      <c r="C38" s="32">
        <v>1</v>
      </c>
      <c r="D38" s="7">
        <v>63.126000000000005</v>
      </c>
      <c r="E38" s="3">
        <v>0</v>
      </c>
      <c r="F38" s="7">
        <f t="shared" si="0"/>
        <v>0</v>
      </c>
      <c r="G38" s="4"/>
      <c r="H38" s="4"/>
    </row>
    <row r="39" spans="1:8" x14ac:dyDescent="0.25">
      <c r="A39" s="144" t="s">
        <v>113</v>
      </c>
      <c r="B39" s="145"/>
      <c r="C39" s="32">
        <v>1</v>
      </c>
      <c r="D39" s="7">
        <v>36.314999999999998</v>
      </c>
      <c r="E39" s="3">
        <v>0</v>
      </c>
      <c r="F39" s="7">
        <f t="shared" ref="F39:F70" si="1">(D39/C39)*E39</f>
        <v>0</v>
      </c>
      <c r="G39" s="4"/>
      <c r="H39" s="4"/>
    </row>
    <row r="40" spans="1:8" x14ac:dyDescent="0.25">
      <c r="A40" s="144" t="s">
        <v>114</v>
      </c>
      <c r="B40" s="145"/>
      <c r="C40" s="32">
        <v>1</v>
      </c>
      <c r="D40" s="7">
        <v>40.689</v>
      </c>
      <c r="E40" s="3">
        <v>0</v>
      </c>
      <c r="F40" s="7">
        <f t="shared" si="1"/>
        <v>0</v>
      </c>
      <c r="G40" s="4"/>
      <c r="H40" s="4"/>
    </row>
    <row r="41" spans="1:8" x14ac:dyDescent="0.25">
      <c r="A41" s="144" t="s">
        <v>115</v>
      </c>
      <c r="B41" s="145"/>
      <c r="C41" s="32">
        <v>1</v>
      </c>
      <c r="D41" s="7">
        <v>39.771000000000001</v>
      </c>
      <c r="E41" s="3">
        <v>0</v>
      </c>
      <c r="F41" s="7">
        <f t="shared" si="1"/>
        <v>0</v>
      </c>
      <c r="G41" s="4"/>
      <c r="H41" s="4"/>
    </row>
    <row r="42" spans="1:8" x14ac:dyDescent="0.25">
      <c r="A42" s="144" t="s">
        <v>116</v>
      </c>
      <c r="B42" s="145"/>
      <c r="C42" s="32">
        <v>1</v>
      </c>
      <c r="D42" s="7">
        <v>50.139000000000003</v>
      </c>
      <c r="E42" s="3">
        <v>0</v>
      </c>
      <c r="F42" s="7">
        <f t="shared" si="1"/>
        <v>0</v>
      </c>
      <c r="G42" s="4"/>
      <c r="H42" s="4"/>
    </row>
    <row r="43" spans="1:8" x14ac:dyDescent="0.25">
      <c r="A43" s="144" t="s">
        <v>117</v>
      </c>
      <c r="B43" s="145"/>
      <c r="C43" s="32">
        <v>1</v>
      </c>
      <c r="D43" s="7">
        <v>51.893999999999998</v>
      </c>
      <c r="E43" s="3">
        <v>0</v>
      </c>
      <c r="F43" s="7">
        <f t="shared" si="1"/>
        <v>0</v>
      </c>
      <c r="G43" s="4"/>
      <c r="H43" s="4"/>
    </row>
    <row r="44" spans="1:8" x14ac:dyDescent="0.25">
      <c r="A44" s="144" t="s">
        <v>118</v>
      </c>
      <c r="B44" s="145"/>
      <c r="C44" s="32">
        <v>1</v>
      </c>
      <c r="D44" s="7">
        <v>57.051000000000002</v>
      </c>
      <c r="E44" s="3">
        <v>0</v>
      </c>
      <c r="F44" s="7">
        <f t="shared" si="1"/>
        <v>0</v>
      </c>
      <c r="G44" s="4"/>
      <c r="H44" s="4"/>
    </row>
    <row r="45" spans="1:8" x14ac:dyDescent="0.25">
      <c r="A45" s="144" t="s">
        <v>119</v>
      </c>
      <c r="B45" s="145"/>
      <c r="C45" s="32">
        <v>1</v>
      </c>
      <c r="D45" s="7">
        <v>46.696500000000007</v>
      </c>
      <c r="E45" s="3">
        <v>0</v>
      </c>
      <c r="F45" s="7">
        <f t="shared" si="1"/>
        <v>0</v>
      </c>
      <c r="G45" s="4"/>
      <c r="H45" s="4"/>
    </row>
    <row r="46" spans="1:8" x14ac:dyDescent="0.25">
      <c r="A46" s="144" t="s">
        <v>120</v>
      </c>
      <c r="B46" s="145"/>
      <c r="C46" s="32">
        <v>1</v>
      </c>
      <c r="D46" s="7">
        <v>48.465000000000003</v>
      </c>
      <c r="E46" s="3">
        <v>0</v>
      </c>
      <c r="F46" s="7">
        <f t="shared" si="1"/>
        <v>0</v>
      </c>
      <c r="G46" s="4"/>
      <c r="H46" s="4"/>
    </row>
    <row r="47" spans="1:8" x14ac:dyDescent="0.25">
      <c r="A47" s="144" t="s">
        <v>121</v>
      </c>
      <c r="B47" s="145"/>
      <c r="C47" s="32">
        <v>1</v>
      </c>
      <c r="D47" s="7">
        <v>53.595000000000006</v>
      </c>
      <c r="E47" s="3">
        <v>0</v>
      </c>
      <c r="F47" s="7">
        <f t="shared" si="1"/>
        <v>0</v>
      </c>
      <c r="G47" s="4"/>
      <c r="H47" s="4"/>
    </row>
    <row r="48" spans="1:8" x14ac:dyDescent="0.25">
      <c r="A48" s="144" t="s">
        <v>122</v>
      </c>
      <c r="B48" s="145"/>
      <c r="C48" s="32">
        <v>1</v>
      </c>
      <c r="D48" s="7">
        <v>8.9910000000000014</v>
      </c>
      <c r="E48" s="3">
        <v>0</v>
      </c>
      <c r="F48" s="7">
        <f t="shared" si="1"/>
        <v>0</v>
      </c>
      <c r="G48" s="4"/>
      <c r="H48" s="4"/>
    </row>
    <row r="49" spans="1:8" x14ac:dyDescent="0.25">
      <c r="A49" s="144" t="s">
        <v>123</v>
      </c>
      <c r="B49" s="145"/>
      <c r="C49" s="32">
        <v>1</v>
      </c>
      <c r="D49" s="7">
        <v>8.9910000000000014</v>
      </c>
      <c r="E49" s="3">
        <v>0</v>
      </c>
      <c r="F49" s="7">
        <f t="shared" si="1"/>
        <v>0</v>
      </c>
      <c r="G49" s="4"/>
      <c r="H49" s="4"/>
    </row>
    <row r="50" spans="1:8" x14ac:dyDescent="0.25">
      <c r="A50" s="144" t="s">
        <v>124</v>
      </c>
      <c r="B50" s="145"/>
      <c r="C50" s="32">
        <v>1</v>
      </c>
      <c r="D50" s="7">
        <v>9.3285</v>
      </c>
      <c r="E50" s="3">
        <v>0</v>
      </c>
      <c r="F50" s="7">
        <f t="shared" si="1"/>
        <v>0</v>
      </c>
      <c r="G50" s="4"/>
      <c r="H50" s="4"/>
    </row>
    <row r="51" spans="1:8" x14ac:dyDescent="0.25">
      <c r="A51" s="144" t="s">
        <v>125</v>
      </c>
      <c r="B51" s="145"/>
      <c r="C51" s="32">
        <v>1</v>
      </c>
      <c r="D51" s="7">
        <v>11.664000000000001</v>
      </c>
      <c r="E51" s="3">
        <v>0</v>
      </c>
      <c r="F51" s="7">
        <f t="shared" si="1"/>
        <v>0</v>
      </c>
      <c r="G51" s="4"/>
      <c r="H51" s="4"/>
    </row>
    <row r="52" spans="1:8" x14ac:dyDescent="0.25">
      <c r="A52" s="144" t="s">
        <v>126</v>
      </c>
      <c r="B52" s="145"/>
      <c r="C52" s="32">
        <v>1</v>
      </c>
      <c r="D52" s="7">
        <v>11.677500000000002</v>
      </c>
      <c r="E52" s="3">
        <v>0</v>
      </c>
      <c r="F52" s="7">
        <f t="shared" si="1"/>
        <v>0</v>
      </c>
      <c r="G52" s="4"/>
      <c r="H52" s="4"/>
    </row>
    <row r="53" spans="1:8" x14ac:dyDescent="0.25">
      <c r="A53" s="144" t="s">
        <v>127</v>
      </c>
      <c r="B53" s="145"/>
      <c r="C53" s="32">
        <v>1</v>
      </c>
      <c r="D53" s="7">
        <v>12.042</v>
      </c>
      <c r="E53" s="3">
        <v>0</v>
      </c>
      <c r="F53" s="7">
        <f t="shared" si="1"/>
        <v>0</v>
      </c>
      <c r="G53" s="4"/>
      <c r="H53" s="4"/>
    </row>
    <row r="54" spans="1:8" x14ac:dyDescent="0.25">
      <c r="A54" s="144" t="s">
        <v>128</v>
      </c>
      <c r="B54" s="145"/>
      <c r="C54" s="32">
        <v>1</v>
      </c>
      <c r="D54" s="7">
        <v>12.933000000000002</v>
      </c>
      <c r="E54" s="3">
        <v>0</v>
      </c>
      <c r="F54" s="7">
        <f t="shared" si="1"/>
        <v>0</v>
      </c>
      <c r="G54" s="4"/>
      <c r="H54" s="4"/>
    </row>
    <row r="55" spans="1:8" x14ac:dyDescent="0.25">
      <c r="A55" s="144" t="s">
        <v>129</v>
      </c>
      <c r="B55" s="145"/>
      <c r="C55" s="32">
        <v>1</v>
      </c>
      <c r="D55" s="7">
        <v>12.9465</v>
      </c>
      <c r="E55" s="3">
        <v>0</v>
      </c>
      <c r="F55" s="7">
        <f t="shared" si="1"/>
        <v>0</v>
      </c>
      <c r="G55" s="4"/>
      <c r="H55" s="4"/>
    </row>
    <row r="56" spans="1:8" x14ac:dyDescent="0.25">
      <c r="A56" s="144" t="s">
        <v>130</v>
      </c>
      <c r="B56" s="145"/>
      <c r="C56" s="32">
        <v>1</v>
      </c>
      <c r="D56" s="7">
        <v>13.297500000000001</v>
      </c>
      <c r="E56" s="3">
        <v>0</v>
      </c>
      <c r="F56" s="7">
        <f t="shared" si="1"/>
        <v>0</v>
      </c>
      <c r="G56" s="4"/>
      <c r="H56" s="4"/>
    </row>
    <row r="57" spans="1:8" x14ac:dyDescent="0.25">
      <c r="A57" s="144" t="s">
        <v>131</v>
      </c>
      <c r="B57" s="145"/>
      <c r="C57" s="32">
        <v>1</v>
      </c>
      <c r="D57" s="7">
        <v>15.781500000000001</v>
      </c>
      <c r="E57" s="3">
        <v>0</v>
      </c>
      <c r="F57" s="7">
        <f t="shared" si="1"/>
        <v>0</v>
      </c>
      <c r="G57" s="4"/>
      <c r="H57" s="4"/>
    </row>
    <row r="58" spans="1:8" x14ac:dyDescent="0.25">
      <c r="A58" s="144" t="s">
        <v>132</v>
      </c>
      <c r="B58" s="145"/>
      <c r="C58" s="32">
        <v>1</v>
      </c>
      <c r="D58" s="7">
        <v>15.795</v>
      </c>
      <c r="E58" s="3">
        <v>0</v>
      </c>
      <c r="F58" s="7">
        <f t="shared" si="1"/>
        <v>0</v>
      </c>
      <c r="G58" s="4"/>
      <c r="H58" s="4"/>
    </row>
    <row r="59" spans="1:8" x14ac:dyDescent="0.25">
      <c r="A59" s="144" t="s">
        <v>133</v>
      </c>
      <c r="B59" s="145"/>
      <c r="C59" s="32">
        <v>1</v>
      </c>
      <c r="D59" s="7">
        <v>16.173000000000002</v>
      </c>
      <c r="E59" s="3">
        <v>0</v>
      </c>
      <c r="F59" s="7">
        <f t="shared" si="1"/>
        <v>0</v>
      </c>
      <c r="G59" s="4"/>
      <c r="H59" s="4"/>
    </row>
    <row r="60" spans="1:8" x14ac:dyDescent="0.25">
      <c r="A60" s="144" t="s">
        <v>134</v>
      </c>
      <c r="B60" s="145"/>
      <c r="C60" s="32">
        <v>1</v>
      </c>
      <c r="D60" s="7">
        <v>19.102500000000003</v>
      </c>
      <c r="E60" s="3">
        <v>0</v>
      </c>
      <c r="F60" s="7">
        <f t="shared" si="1"/>
        <v>0</v>
      </c>
      <c r="G60" s="4"/>
      <c r="H60" s="4"/>
    </row>
    <row r="61" spans="1:8" x14ac:dyDescent="0.25">
      <c r="A61" s="144" t="s">
        <v>135</v>
      </c>
      <c r="B61" s="145"/>
      <c r="C61" s="32">
        <v>1</v>
      </c>
      <c r="D61" s="7">
        <v>19.102500000000003</v>
      </c>
      <c r="E61" s="3">
        <v>0</v>
      </c>
      <c r="F61" s="7">
        <f t="shared" si="1"/>
        <v>0</v>
      </c>
      <c r="G61" s="4"/>
      <c r="H61" s="4"/>
    </row>
    <row r="62" spans="1:8" x14ac:dyDescent="0.25">
      <c r="A62" s="144" t="s">
        <v>136</v>
      </c>
      <c r="B62" s="145"/>
      <c r="C62" s="32">
        <v>1</v>
      </c>
      <c r="D62" s="7">
        <v>19.102500000000003</v>
      </c>
      <c r="E62" s="3">
        <v>0</v>
      </c>
      <c r="F62" s="7">
        <f t="shared" si="1"/>
        <v>0</v>
      </c>
      <c r="G62" s="4"/>
      <c r="H62" s="4"/>
    </row>
    <row r="63" spans="1:8" x14ac:dyDescent="0.25">
      <c r="A63" s="144" t="s">
        <v>137</v>
      </c>
      <c r="B63" s="145"/>
      <c r="C63" s="32">
        <v>1</v>
      </c>
      <c r="D63" s="7">
        <v>235.035</v>
      </c>
      <c r="E63" s="3">
        <v>0</v>
      </c>
      <c r="F63" s="7">
        <f t="shared" si="1"/>
        <v>0</v>
      </c>
      <c r="G63" s="4"/>
      <c r="H63" s="4"/>
    </row>
    <row r="64" spans="1:8" x14ac:dyDescent="0.25">
      <c r="A64" s="144" t="s">
        <v>138</v>
      </c>
      <c r="B64" s="145"/>
      <c r="C64" s="32">
        <v>1</v>
      </c>
      <c r="D64" s="7">
        <v>235.035</v>
      </c>
      <c r="E64" s="3">
        <v>0</v>
      </c>
      <c r="F64" s="7">
        <f t="shared" si="1"/>
        <v>0</v>
      </c>
      <c r="G64" s="4"/>
      <c r="H64" s="4"/>
    </row>
    <row r="65" spans="1:8" x14ac:dyDescent="0.25">
      <c r="A65" s="144" t="s">
        <v>139</v>
      </c>
      <c r="B65" s="145"/>
      <c r="C65" s="32">
        <v>1</v>
      </c>
      <c r="D65" s="7">
        <v>141.21</v>
      </c>
      <c r="E65" s="3">
        <v>0</v>
      </c>
      <c r="F65" s="7">
        <f t="shared" si="1"/>
        <v>0</v>
      </c>
      <c r="G65" s="4"/>
      <c r="H65" s="4"/>
    </row>
    <row r="66" spans="1:8" x14ac:dyDescent="0.25">
      <c r="A66" s="144" t="s">
        <v>140</v>
      </c>
      <c r="B66" s="145"/>
      <c r="C66" s="32">
        <v>1</v>
      </c>
      <c r="D66" s="7">
        <v>141.21</v>
      </c>
      <c r="E66" s="3">
        <v>0</v>
      </c>
      <c r="F66" s="7">
        <f t="shared" si="1"/>
        <v>0</v>
      </c>
      <c r="G66" s="4"/>
      <c r="H66" s="4"/>
    </row>
    <row r="67" spans="1:8" x14ac:dyDescent="0.25">
      <c r="A67" s="144" t="s">
        <v>141</v>
      </c>
      <c r="B67" s="145"/>
      <c r="C67" s="32">
        <v>1</v>
      </c>
      <c r="D67" s="7">
        <v>145.26</v>
      </c>
      <c r="E67" s="3">
        <v>0</v>
      </c>
      <c r="F67" s="7">
        <f t="shared" si="1"/>
        <v>0</v>
      </c>
      <c r="G67" s="4"/>
      <c r="H67" s="4"/>
    </row>
    <row r="68" spans="1:8" x14ac:dyDescent="0.25">
      <c r="A68" s="144" t="s">
        <v>142</v>
      </c>
      <c r="B68" s="145"/>
      <c r="C68" s="32">
        <v>1</v>
      </c>
      <c r="D68" s="7">
        <v>166.995</v>
      </c>
      <c r="E68" s="3">
        <v>0</v>
      </c>
      <c r="F68" s="7">
        <f t="shared" si="1"/>
        <v>0</v>
      </c>
      <c r="G68" s="4"/>
      <c r="H68" s="4"/>
    </row>
    <row r="69" spans="1:8" x14ac:dyDescent="0.25">
      <c r="A69" s="144" t="s">
        <v>143</v>
      </c>
      <c r="B69" s="145"/>
      <c r="C69" s="32">
        <v>1</v>
      </c>
      <c r="D69" s="7">
        <v>166.995</v>
      </c>
      <c r="E69" s="3">
        <v>0</v>
      </c>
      <c r="F69" s="7">
        <f t="shared" si="1"/>
        <v>0</v>
      </c>
      <c r="G69" s="4"/>
      <c r="H69" s="4"/>
    </row>
    <row r="70" spans="1:8" x14ac:dyDescent="0.25">
      <c r="A70" s="144" t="s">
        <v>144</v>
      </c>
      <c r="B70" s="145"/>
      <c r="C70" s="32">
        <v>1</v>
      </c>
      <c r="D70" s="7">
        <v>171.04500000000002</v>
      </c>
      <c r="E70" s="3">
        <v>0</v>
      </c>
      <c r="F70" s="7">
        <f t="shared" si="1"/>
        <v>0</v>
      </c>
      <c r="G70" s="4"/>
      <c r="H70" s="4"/>
    </row>
    <row r="71" spans="1:8" x14ac:dyDescent="0.25">
      <c r="A71" s="144" t="s">
        <v>145</v>
      </c>
      <c r="B71" s="145"/>
      <c r="C71" s="32">
        <v>1</v>
      </c>
      <c r="D71" s="7">
        <v>197.10000000000002</v>
      </c>
      <c r="E71" s="3">
        <v>0</v>
      </c>
      <c r="F71" s="7">
        <f t="shared" ref="F71:F102" si="2">(D71/C71)*E71</f>
        <v>0</v>
      </c>
      <c r="G71" s="4"/>
      <c r="H71" s="4"/>
    </row>
    <row r="72" spans="1:8" x14ac:dyDescent="0.25">
      <c r="A72" s="144" t="s">
        <v>146</v>
      </c>
      <c r="B72" s="145"/>
      <c r="C72" s="32">
        <v>1</v>
      </c>
      <c r="D72" s="7">
        <v>197.10000000000002</v>
      </c>
      <c r="E72" s="3">
        <v>0</v>
      </c>
      <c r="F72" s="7">
        <f t="shared" si="2"/>
        <v>0</v>
      </c>
      <c r="G72" s="4"/>
      <c r="H72" s="4"/>
    </row>
    <row r="73" spans="1:8" x14ac:dyDescent="0.25">
      <c r="A73" s="144" t="s">
        <v>147</v>
      </c>
      <c r="B73" s="145"/>
      <c r="C73" s="32">
        <v>1</v>
      </c>
      <c r="D73" s="7">
        <v>197.10000000000002</v>
      </c>
      <c r="E73" s="3">
        <v>0</v>
      </c>
      <c r="F73" s="7">
        <f t="shared" si="2"/>
        <v>0</v>
      </c>
      <c r="G73" s="4"/>
      <c r="H73" s="4"/>
    </row>
    <row r="74" spans="1:8" x14ac:dyDescent="0.25">
      <c r="A74" s="144" t="s">
        <v>148</v>
      </c>
      <c r="B74" s="145"/>
      <c r="C74" s="32">
        <v>1</v>
      </c>
      <c r="D74" s="7">
        <v>114.0615</v>
      </c>
      <c r="E74" s="3">
        <v>0</v>
      </c>
      <c r="F74" s="7">
        <f t="shared" si="2"/>
        <v>0</v>
      </c>
      <c r="G74" s="4"/>
      <c r="H74" s="4"/>
    </row>
    <row r="75" spans="1:8" x14ac:dyDescent="0.25">
      <c r="A75" s="144" t="s">
        <v>149</v>
      </c>
      <c r="B75" s="145"/>
      <c r="C75" s="32">
        <v>1</v>
      </c>
      <c r="D75" s="7">
        <v>114.0615</v>
      </c>
      <c r="E75" s="3">
        <v>0</v>
      </c>
      <c r="F75" s="7">
        <f t="shared" si="2"/>
        <v>0</v>
      </c>
      <c r="G75" s="4"/>
      <c r="H75" s="4"/>
    </row>
    <row r="76" spans="1:8" x14ac:dyDescent="0.25">
      <c r="A76" s="144" t="s">
        <v>150</v>
      </c>
      <c r="B76" s="145"/>
      <c r="C76" s="32">
        <v>1</v>
      </c>
      <c r="D76" s="7">
        <v>120.98700000000001</v>
      </c>
      <c r="E76" s="3">
        <v>0</v>
      </c>
      <c r="F76" s="7">
        <f t="shared" si="2"/>
        <v>0</v>
      </c>
      <c r="G76" s="4"/>
      <c r="H76" s="4"/>
    </row>
    <row r="77" spans="1:8" x14ac:dyDescent="0.25">
      <c r="A77" s="144" t="s">
        <v>414</v>
      </c>
      <c r="B77" s="145"/>
      <c r="C77" s="32">
        <v>1</v>
      </c>
      <c r="D77" s="7">
        <v>131.35500000000002</v>
      </c>
      <c r="E77" s="3">
        <v>0</v>
      </c>
      <c r="F77" s="7">
        <f t="shared" si="2"/>
        <v>0</v>
      </c>
      <c r="G77" s="4"/>
      <c r="H77" s="4"/>
    </row>
    <row r="78" spans="1:8" x14ac:dyDescent="0.25">
      <c r="A78" s="144" t="s">
        <v>151</v>
      </c>
      <c r="B78" s="145"/>
      <c r="C78" s="32">
        <v>1</v>
      </c>
      <c r="D78" s="7">
        <v>131.35500000000002</v>
      </c>
      <c r="E78" s="3">
        <v>0</v>
      </c>
      <c r="F78" s="7">
        <f t="shared" si="2"/>
        <v>0</v>
      </c>
      <c r="G78" s="4"/>
      <c r="H78" s="4"/>
    </row>
    <row r="79" spans="1:8" x14ac:dyDescent="0.25">
      <c r="A79" s="144" t="s">
        <v>152</v>
      </c>
      <c r="B79" s="145"/>
      <c r="C79" s="32">
        <v>1</v>
      </c>
      <c r="D79" s="7">
        <v>138.375</v>
      </c>
      <c r="E79" s="3">
        <v>0</v>
      </c>
      <c r="F79" s="7">
        <f t="shared" si="2"/>
        <v>0</v>
      </c>
      <c r="G79" s="4"/>
      <c r="H79" s="4"/>
    </row>
    <row r="80" spans="1:8" x14ac:dyDescent="0.25">
      <c r="A80" s="144" t="s">
        <v>153</v>
      </c>
      <c r="B80" s="145"/>
      <c r="C80" s="32">
        <v>1</v>
      </c>
      <c r="D80" s="7">
        <v>155.79000000000002</v>
      </c>
      <c r="E80" s="3">
        <v>0</v>
      </c>
      <c r="F80" s="7">
        <f t="shared" si="2"/>
        <v>0</v>
      </c>
      <c r="G80" s="4"/>
      <c r="H80" s="4"/>
    </row>
    <row r="81" spans="1:8" x14ac:dyDescent="0.25">
      <c r="A81" s="144" t="s">
        <v>154</v>
      </c>
      <c r="B81" s="145"/>
      <c r="C81" s="32">
        <v>1</v>
      </c>
      <c r="D81" s="7">
        <v>155.79000000000002</v>
      </c>
      <c r="E81" s="3">
        <v>0</v>
      </c>
      <c r="F81" s="7">
        <f t="shared" si="2"/>
        <v>0</v>
      </c>
      <c r="G81" s="4"/>
      <c r="H81" s="4"/>
    </row>
    <row r="82" spans="1:8" x14ac:dyDescent="0.25">
      <c r="A82" s="144" t="s">
        <v>155</v>
      </c>
      <c r="B82" s="145"/>
      <c r="C82" s="32">
        <v>1</v>
      </c>
      <c r="D82" s="7">
        <v>159.16500000000002</v>
      </c>
      <c r="E82" s="3">
        <v>0</v>
      </c>
      <c r="F82" s="7">
        <f t="shared" si="2"/>
        <v>0</v>
      </c>
      <c r="G82" s="4"/>
      <c r="H82" s="4"/>
    </row>
    <row r="83" spans="1:8" x14ac:dyDescent="0.25">
      <c r="A83" s="144" t="s">
        <v>156</v>
      </c>
      <c r="B83" s="145"/>
      <c r="C83" s="32">
        <v>1</v>
      </c>
      <c r="D83" s="7">
        <v>70.659000000000006</v>
      </c>
      <c r="E83" s="3">
        <v>0</v>
      </c>
      <c r="F83" s="7">
        <f t="shared" si="2"/>
        <v>0</v>
      </c>
      <c r="G83" s="4"/>
      <c r="H83" s="4"/>
    </row>
    <row r="84" spans="1:8" x14ac:dyDescent="0.25">
      <c r="A84" s="144" t="s">
        <v>157</v>
      </c>
      <c r="B84" s="145"/>
      <c r="C84" s="32">
        <v>1</v>
      </c>
      <c r="D84" s="7">
        <v>85.630500000000012</v>
      </c>
      <c r="E84" s="3">
        <v>0</v>
      </c>
      <c r="F84" s="7">
        <f t="shared" si="2"/>
        <v>0</v>
      </c>
      <c r="G84" s="4"/>
      <c r="H84" s="4"/>
    </row>
    <row r="85" spans="1:8" x14ac:dyDescent="0.25">
      <c r="A85" s="148" t="s">
        <v>158</v>
      </c>
      <c r="B85" s="149"/>
      <c r="C85" s="32">
        <v>1</v>
      </c>
      <c r="D85" s="7">
        <v>91.543500000000009</v>
      </c>
      <c r="E85" s="3">
        <v>0</v>
      </c>
      <c r="F85" s="7">
        <f t="shared" si="2"/>
        <v>0</v>
      </c>
      <c r="G85" s="4"/>
      <c r="H85" s="4"/>
    </row>
    <row r="86" spans="1:8" x14ac:dyDescent="0.25">
      <c r="A86" s="144" t="s">
        <v>159</v>
      </c>
      <c r="B86" s="145"/>
      <c r="C86" s="32">
        <v>1</v>
      </c>
      <c r="D86" s="7">
        <v>30.847500000000004</v>
      </c>
      <c r="E86" s="3">
        <v>0</v>
      </c>
      <c r="F86" s="7">
        <f t="shared" si="2"/>
        <v>0</v>
      </c>
      <c r="G86" s="4"/>
      <c r="H86" s="4"/>
    </row>
    <row r="87" spans="1:8" x14ac:dyDescent="0.25">
      <c r="A87" s="144" t="s">
        <v>160</v>
      </c>
      <c r="B87" s="145"/>
      <c r="C87" s="32">
        <v>1</v>
      </c>
      <c r="D87" s="7">
        <v>33.291000000000004</v>
      </c>
      <c r="E87" s="3">
        <v>0</v>
      </c>
      <c r="F87" s="7">
        <f t="shared" si="2"/>
        <v>0</v>
      </c>
      <c r="G87" s="4"/>
      <c r="H87" s="4"/>
    </row>
    <row r="88" spans="1:8" x14ac:dyDescent="0.25">
      <c r="A88" s="144" t="s">
        <v>161</v>
      </c>
      <c r="B88" s="145"/>
      <c r="C88" s="32">
        <v>1</v>
      </c>
      <c r="D88" s="7">
        <v>33.655500000000004</v>
      </c>
      <c r="E88" s="3">
        <v>0</v>
      </c>
      <c r="F88" s="7">
        <f t="shared" si="2"/>
        <v>0</v>
      </c>
      <c r="G88" s="4"/>
      <c r="H88" s="4"/>
    </row>
    <row r="89" spans="1:8" x14ac:dyDescent="0.25">
      <c r="A89" s="144" t="s">
        <v>162</v>
      </c>
      <c r="B89" s="145"/>
      <c r="C89" s="32">
        <v>1</v>
      </c>
      <c r="D89" s="7">
        <v>33.642000000000003</v>
      </c>
      <c r="E89" s="3">
        <v>0</v>
      </c>
      <c r="F89" s="7">
        <f t="shared" si="2"/>
        <v>0</v>
      </c>
      <c r="G89" s="4"/>
      <c r="H89" s="4"/>
    </row>
    <row r="90" spans="1:8" x14ac:dyDescent="0.25">
      <c r="A90" s="144" t="s">
        <v>163</v>
      </c>
      <c r="B90" s="145"/>
      <c r="C90" s="32">
        <v>1</v>
      </c>
      <c r="D90" s="7">
        <v>35.019000000000005</v>
      </c>
      <c r="E90" s="3">
        <v>0</v>
      </c>
      <c r="F90" s="7">
        <f t="shared" si="2"/>
        <v>0</v>
      </c>
      <c r="G90" s="4"/>
      <c r="H90" s="4"/>
    </row>
    <row r="91" spans="1:8" x14ac:dyDescent="0.25">
      <c r="A91" s="144" t="s">
        <v>164</v>
      </c>
      <c r="B91" s="145"/>
      <c r="C91" s="32">
        <v>1</v>
      </c>
      <c r="D91" s="7">
        <v>37.786500000000004</v>
      </c>
      <c r="E91" s="3">
        <v>0</v>
      </c>
      <c r="F91" s="7">
        <f t="shared" si="2"/>
        <v>0</v>
      </c>
      <c r="G91" s="4"/>
      <c r="H91" s="4"/>
    </row>
    <row r="92" spans="1:8" x14ac:dyDescent="0.25">
      <c r="A92" s="144" t="s">
        <v>165</v>
      </c>
      <c r="B92" s="145"/>
      <c r="C92" s="32">
        <v>1</v>
      </c>
      <c r="D92" s="7">
        <v>42.538500000000006</v>
      </c>
      <c r="E92" s="3">
        <v>0</v>
      </c>
      <c r="F92" s="7">
        <f t="shared" si="2"/>
        <v>0</v>
      </c>
      <c r="G92" s="4"/>
      <c r="H92" s="4"/>
    </row>
    <row r="93" spans="1:8" x14ac:dyDescent="0.25">
      <c r="A93" s="144" t="s">
        <v>166</v>
      </c>
      <c r="B93" s="145"/>
      <c r="C93" s="32">
        <v>1</v>
      </c>
      <c r="D93" s="7">
        <v>43.308</v>
      </c>
      <c r="E93" s="3">
        <v>0</v>
      </c>
      <c r="F93" s="7">
        <f t="shared" si="2"/>
        <v>0</v>
      </c>
      <c r="G93" s="4"/>
      <c r="H93" s="4"/>
    </row>
    <row r="94" spans="1:8" x14ac:dyDescent="0.25">
      <c r="A94" s="144" t="s">
        <v>167</v>
      </c>
      <c r="B94" s="145"/>
      <c r="C94" s="32">
        <v>1</v>
      </c>
      <c r="D94" s="7">
        <v>48.006000000000007</v>
      </c>
      <c r="E94" s="3">
        <v>0</v>
      </c>
      <c r="F94" s="7">
        <f t="shared" si="2"/>
        <v>0</v>
      </c>
      <c r="G94" s="4"/>
      <c r="H94" s="4"/>
    </row>
    <row r="95" spans="1:8" x14ac:dyDescent="0.25">
      <c r="A95" s="144" t="s">
        <v>168</v>
      </c>
      <c r="B95" s="145"/>
      <c r="C95" s="32">
        <v>1</v>
      </c>
      <c r="D95" s="7">
        <v>36.342000000000006</v>
      </c>
      <c r="E95" s="3">
        <v>0</v>
      </c>
      <c r="F95" s="7">
        <f t="shared" si="2"/>
        <v>0</v>
      </c>
      <c r="G95" s="4"/>
      <c r="H95" s="4"/>
    </row>
    <row r="96" spans="1:8" x14ac:dyDescent="0.25">
      <c r="A96" s="144" t="s">
        <v>169</v>
      </c>
      <c r="B96" s="145"/>
      <c r="C96" s="32">
        <v>1</v>
      </c>
      <c r="D96" s="7">
        <v>36.503999999999998</v>
      </c>
      <c r="E96" s="3">
        <v>0</v>
      </c>
      <c r="F96" s="7">
        <f t="shared" si="2"/>
        <v>0</v>
      </c>
      <c r="G96" s="4"/>
      <c r="H96" s="4"/>
    </row>
    <row r="97" spans="1:8" x14ac:dyDescent="0.25">
      <c r="A97" s="144" t="s">
        <v>170</v>
      </c>
      <c r="B97" s="145"/>
      <c r="C97" s="32">
        <v>1</v>
      </c>
      <c r="D97" s="7">
        <v>36.220500000000001</v>
      </c>
      <c r="E97" s="3">
        <v>0</v>
      </c>
      <c r="F97" s="7">
        <f t="shared" si="2"/>
        <v>0</v>
      </c>
      <c r="G97" s="4"/>
      <c r="H97" s="4"/>
    </row>
    <row r="98" spans="1:8" x14ac:dyDescent="0.25">
      <c r="A98" s="144" t="s">
        <v>171</v>
      </c>
      <c r="B98" s="145"/>
      <c r="C98" s="32">
        <v>1</v>
      </c>
      <c r="D98" s="7">
        <v>40.283999999999999</v>
      </c>
      <c r="E98" s="3">
        <v>0</v>
      </c>
      <c r="F98" s="7">
        <f t="shared" si="2"/>
        <v>0</v>
      </c>
      <c r="G98" s="4"/>
      <c r="H98" s="4"/>
    </row>
    <row r="99" spans="1:8" x14ac:dyDescent="0.25">
      <c r="A99" s="144" t="s">
        <v>172</v>
      </c>
      <c r="B99" s="145"/>
      <c r="C99" s="32">
        <v>1</v>
      </c>
      <c r="D99" s="7">
        <v>37.867500000000007</v>
      </c>
      <c r="E99" s="3">
        <v>0</v>
      </c>
      <c r="F99" s="7">
        <f t="shared" si="2"/>
        <v>0</v>
      </c>
      <c r="G99" s="4"/>
      <c r="H99" s="4"/>
    </row>
    <row r="100" spans="1:8" x14ac:dyDescent="0.25">
      <c r="A100" s="144" t="s">
        <v>173</v>
      </c>
      <c r="B100" s="145"/>
      <c r="C100" s="32">
        <v>1</v>
      </c>
      <c r="D100" s="7">
        <v>45.171000000000006</v>
      </c>
      <c r="E100" s="3">
        <v>0</v>
      </c>
      <c r="F100" s="7">
        <f t="shared" si="2"/>
        <v>0</v>
      </c>
      <c r="G100" s="4"/>
      <c r="H100" s="4"/>
    </row>
    <row r="101" spans="1:8" x14ac:dyDescent="0.25">
      <c r="A101" s="144" t="s">
        <v>174</v>
      </c>
      <c r="B101" s="145"/>
      <c r="C101" s="32">
        <v>1</v>
      </c>
      <c r="D101" s="7">
        <v>48.883500000000005</v>
      </c>
      <c r="E101" s="3">
        <v>0</v>
      </c>
      <c r="F101" s="7">
        <f t="shared" si="2"/>
        <v>0</v>
      </c>
      <c r="G101" s="4"/>
      <c r="H101" s="4"/>
    </row>
    <row r="102" spans="1:8" x14ac:dyDescent="0.25">
      <c r="A102" s="144" t="s">
        <v>175</v>
      </c>
      <c r="B102" s="145"/>
      <c r="C102" s="32">
        <v>1</v>
      </c>
      <c r="D102" s="7">
        <v>43.983000000000004</v>
      </c>
      <c r="E102" s="3">
        <v>0</v>
      </c>
      <c r="F102" s="7">
        <f t="shared" si="2"/>
        <v>0</v>
      </c>
      <c r="G102" s="4"/>
      <c r="H102" s="4"/>
    </row>
    <row r="103" spans="1:8" x14ac:dyDescent="0.25">
      <c r="A103" s="144" t="s">
        <v>176</v>
      </c>
      <c r="B103" s="145"/>
      <c r="C103" s="32">
        <v>1</v>
      </c>
      <c r="D103" s="7">
        <v>50.409000000000006</v>
      </c>
      <c r="E103" s="3">
        <v>0</v>
      </c>
      <c r="F103" s="7">
        <f t="shared" ref="F103:F126" si="3">(D103/C103)*E103</f>
        <v>0</v>
      </c>
      <c r="G103" s="4"/>
      <c r="H103" s="4"/>
    </row>
    <row r="104" spans="1:8" x14ac:dyDescent="0.25">
      <c r="A104" s="144" t="s">
        <v>177</v>
      </c>
      <c r="B104" s="145"/>
      <c r="C104" s="32">
        <v>1</v>
      </c>
      <c r="D104" s="7">
        <v>41.283000000000001</v>
      </c>
      <c r="E104" s="3">
        <v>0</v>
      </c>
      <c r="F104" s="7">
        <f t="shared" si="3"/>
        <v>0</v>
      </c>
      <c r="G104" s="4"/>
      <c r="H104" s="4"/>
    </row>
    <row r="105" spans="1:8" x14ac:dyDescent="0.25">
      <c r="A105" s="144" t="s">
        <v>178</v>
      </c>
      <c r="B105" s="145"/>
      <c r="C105" s="32">
        <v>1</v>
      </c>
      <c r="D105" s="7">
        <v>41.350500000000004</v>
      </c>
      <c r="E105" s="3">
        <v>0</v>
      </c>
      <c r="F105" s="7">
        <f t="shared" si="3"/>
        <v>0</v>
      </c>
      <c r="G105" s="4"/>
      <c r="H105" s="4"/>
    </row>
    <row r="106" spans="1:8" x14ac:dyDescent="0.25">
      <c r="A106" s="144" t="s">
        <v>179</v>
      </c>
      <c r="B106" s="145"/>
      <c r="C106" s="32">
        <v>1</v>
      </c>
      <c r="D106" s="7">
        <v>40.770000000000003</v>
      </c>
      <c r="E106" s="3">
        <v>0</v>
      </c>
      <c r="F106" s="7">
        <f t="shared" si="3"/>
        <v>0</v>
      </c>
      <c r="G106" s="4"/>
      <c r="H106" s="4"/>
    </row>
    <row r="107" spans="1:8" x14ac:dyDescent="0.25">
      <c r="A107" s="144" t="s">
        <v>180</v>
      </c>
      <c r="B107" s="145"/>
      <c r="C107" s="32">
        <v>1</v>
      </c>
      <c r="D107" s="7">
        <v>45.103499999999997</v>
      </c>
      <c r="E107" s="3">
        <v>0</v>
      </c>
      <c r="F107" s="7">
        <f t="shared" si="3"/>
        <v>0</v>
      </c>
      <c r="G107" s="4"/>
      <c r="H107" s="4"/>
    </row>
    <row r="108" spans="1:8" x14ac:dyDescent="0.25">
      <c r="A108" s="144" t="s">
        <v>181</v>
      </c>
      <c r="B108" s="145"/>
      <c r="C108" s="32">
        <v>1</v>
      </c>
      <c r="D108" s="7">
        <v>50.760000000000005</v>
      </c>
      <c r="E108" s="3">
        <v>0</v>
      </c>
      <c r="F108" s="7">
        <f t="shared" si="3"/>
        <v>0</v>
      </c>
      <c r="G108" s="4"/>
      <c r="H108" s="4"/>
    </row>
    <row r="109" spans="1:8" x14ac:dyDescent="0.25">
      <c r="A109" s="144" t="s">
        <v>182</v>
      </c>
      <c r="B109" s="145"/>
      <c r="C109" s="32">
        <v>1</v>
      </c>
      <c r="D109" s="7">
        <v>46.170000000000009</v>
      </c>
      <c r="E109" s="3">
        <v>0</v>
      </c>
      <c r="F109" s="7">
        <f t="shared" si="3"/>
        <v>0</v>
      </c>
      <c r="G109" s="4"/>
      <c r="H109" s="4"/>
    </row>
    <row r="110" spans="1:8" x14ac:dyDescent="0.25">
      <c r="A110" s="144" t="s">
        <v>183</v>
      </c>
      <c r="B110" s="145"/>
      <c r="C110" s="32">
        <v>1</v>
      </c>
      <c r="D110" s="7">
        <v>58.252500000000005</v>
      </c>
      <c r="E110" s="3">
        <v>0</v>
      </c>
      <c r="F110" s="7">
        <f t="shared" si="3"/>
        <v>0</v>
      </c>
      <c r="G110" s="4"/>
      <c r="H110" s="4"/>
    </row>
    <row r="111" spans="1:8" x14ac:dyDescent="0.25">
      <c r="A111" s="144" t="s">
        <v>184</v>
      </c>
      <c r="B111" s="145"/>
      <c r="C111" s="32">
        <v>1</v>
      </c>
      <c r="D111" s="7">
        <v>53.055</v>
      </c>
      <c r="E111" s="3">
        <v>0</v>
      </c>
      <c r="F111" s="7">
        <f t="shared" si="3"/>
        <v>0</v>
      </c>
      <c r="G111" s="4"/>
      <c r="H111" s="4"/>
    </row>
    <row r="112" spans="1:8" x14ac:dyDescent="0.25">
      <c r="A112" s="144" t="s">
        <v>185</v>
      </c>
      <c r="B112" s="145"/>
      <c r="C112" s="32">
        <v>1</v>
      </c>
      <c r="D112" s="7">
        <v>55.984500000000004</v>
      </c>
      <c r="E112" s="3">
        <v>0</v>
      </c>
      <c r="F112" s="7">
        <f t="shared" si="3"/>
        <v>0</v>
      </c>
      <c r="G112" s="4"/>
      <c r="H112" s="4"/>
    </row>
    <row r="113" spans="1:8" x14ac:dyDescent="0.25">
      <c r="A113" s="144" t="s">
        <v>186</v>
      </c>
      <c r="B113" s="145"/>
      <c r="C113" s="32">
        <v>1</v>
      </c>
      <c r="D113" s="7">
        <v>43.524000000000008</v>
      </c>
      <c r="E113" s="3">
        <v>0</v>
      </c>
      <c r="F113" s="7">
        <f t="shared" si="3"/>
        <v>0</v>
      </c>
      <c r="G113" s="4"/>
      <c r="H113" s="4"/>
    </row>
    <row r="114" spans="1:8" x14ac:dyDescent="0.25">
      <c r="A114" s="144" t="s">
        <v>187</v>
      </c>
      <c r="B114" s="145"/>
      <c r="C114" s="32">
        <v>1</v>
      </c>
      <c r="D114" s="7">
        <v>42.930000000000007</v>
      </c>
      <c r="E114" s="3">
        <v>0</v>
      </c>
      <c r="F114" s="7">
        <f t="shared" si="3"/>
        <v>0</v>
      </c>
      <c r="G114" s="4"/>
      <c r="H114" s="4"/>
    </row>
    <row r="115" spans="1:8" x14ac:dyDescent="0.25">
      <c r="A115" s="144" t="s">
        <v>188</v>
      </c>
      <c r="B115" s="145"/>
      <c r="C115" s="32">
        <v>1</v>
      </c>
      <c r="D115" s="7">
        <v>40.392000000000003</v>
      </c>
      <c r="E115" s="3">
        <v>0</v>
      </c>
      <c r="F115" s="7">
        <f t="shared" si="3"/>
        <v>0</v>
      </c>
      <c r="G115" s="4"/>
      <c r="H115" s="4"/>
    </row>
    <row r="116" spans="1:8" x14ac:dyDescent="0.25">
      <c r="A116" s="144" t="s">
        <v>189</v>
      </c>
      <c r="B116" s="145"/>
      <c r="C116" s="32">
        <v>1</v>
      </c>
      <c r="D116" s="7">
        <v>52.731000000000009</v>
      </c>
      <c r="E116" s="3">
        <v>0</v>
      </c>
      <c r="F116" s="7">
        <f t="shared" si="3"/>
        <v>0</v>
      </c>
      <c r="G116" s="4"/>
      <c r="H116" s="4"/>
    </row>
    <row r="117" spans="1:8" x14ac:dyDescent="0.25">
      <c r="A117" s="144" t="s">
        <v>190</v>
      </c>
      <c r="B117" s="145"/>
      <c r="C117" s="32">
        <v>1</v>
      </c>
      <c r="D117" s="7">
        <v>51.84</v>
      </c>
      <c r="E117" s="3">
        <v>0</v>
      </c>
      <c r="F117" s="7">
        <f t="shared" si="3"/>
        <v>0</v>
      </c>
      <c r="G117" s="4"/>
      <c r="H117" s="4"/>
    </row>
    <row r="118" spans="1:8" x14ac:dyDescent="0.25">
      <c r="A118" s="144" t="s">
        <v>191</v>
      </c>
      <c r="B118" s="145"/>
      <c r="C118" s="32">
        <v>1</v>
      </c>
      <c r="D118" s="7">
        <v>42.457500000000003</v>
      </c>
      <c r="E118" s="3">
        <v>0</v>
      </c>
      <c r="F118" s="7">
        <f t="shared" si="3"/>
        <v>0</v>
      </c>
      <c r="G118" s="4"/>
      <c r="H118" s="4"/>
    </row>
    <row r="119" spans="1:8" x14ac:dyDescent="0.25">
      <c r="A119" s="144" t="s">
        <v>192</v>
      </c>
      <c r="B119" s="145"/>
      <c r="C119" s="32">
        <v>1</v>
      </c>
      <c r="D119" s="7">
        <v>24.3</v>
      </c>
      <c r="E119" s="3">
        <v>0</v>
      </c>
      <c r="F119" s="7">
        <f t="shared" si="3"/>
        <v>0</v>
      </c>
      <c r="G119" s="4"/>
      <c r="H119" s="4"/>
    </row>
    <row r="120" spans="1:8" x14ac:dyDescent="0.25">
      <c r="A120" s="144" t="s">
        <v>193</v>
      </c>
      <c r="B120" s="145"/>
      <c r="C120" s="32">
        <v>1</v>
      </c>
      <c r="D120" s="7">
        <v>36.976500000000001</v>
      </c>
      <c r="E120" s="3">
        <v>0</v>
      </c>
      <c r="F120" s="7">
        <f t="shared" si="3"/>
        <v>0</v>
      </c>
      <c r="G120" s="4"/>
      <c r="H120" s="4"/>
    </row>
    <row r="121" spans="1:8" x14ac:dyDescent="0.25">
      <c r="A121" s="144" t="s">
        <v>194</v>
      </c>
      <c r="B121" s="145"/>
      <c r="C121" s="32">
        <v>1</v>
      </c>
      <c r="D121" s="7">
        <v>88.17</v>
      </c>
      <c r="E121" s="3">
        <v>0</v>
      </c>
      <c r="F121" s="7">
        <f t="shared" si="3"/>
        <v>0</v>
      </c>
      <c r="G121" s="4"/>
      <c r="H121" s="4"/>
    </row>
    <row r="122" spans="1:8" x14ac:dyDescent="0.25">
      <c r="A122" s="144" t="s">
        <v>195</v>
      </c>
      <c r="B122" s="145"/>
      <c r="C122" s="32">
        <v>1</v>
      </c>
      <c r="D122" s="7">
        <v>94.58</v>
      </c>
      <c r="E122" s="3">
        <v>0</v>
      </c>
      <c r="F122" s="7">
        <f t="shared" si="3"/>
        <v>0</v>
      </c>
      <c r="G122" s="4"/>
      <c r="H122" s="4"/>
    </row>
    <row r="123" spans="1:8" x14ac:dyDescent="0.25">
      <c r="A123" s="144" t="s">
        <v>196</v>
      </c>
      <c r="B123" s="145"/>
      <c r="C123" s="32">
        <v>1</v>
      </c>
      <c r="D123" s="7">
        <v>228.02</v>
      </c>
      <c r="E123" s="3">
        <v>0</v>
      </c>
      <c r="F123" s="7">
        <f t="shared" si="3"/>
        <v>0</v>
      </c>
      <c r="G123" s="4"/>
      <c r="H123" s="4"/>
    </row>
    <row r="124" spans="1:8" x14ac:dyDescent="0.25">
      <c r="A124" s="144" t="s">
        <v>197</v>
      </c>
      <c r="B124" s="145"/>
      <c r="C124" s="32">
        <v>1</v>
      </c>
      <c r="D124" s="7">
        <v>87.24</v>
      </c>
      <c r="E124" s="3">
        <v>0</v>
      </c>
      <c r="F124" s="7">
        <f t="shared" si="3"/>
        <v>0</v>
      </c>
      <c r="G124" s="4"/>
      <c r="H124" s="4"/>
    </row>
    <row r="125" spans="1:8" x14ac:dyDescent="0.25">
      <c r="A125" s="144" t="s">
        <v>198</v>
      </c>
      <c r="B125" s="145"/>
      <c r="C125" s="32">
        <v>1</v>
      </c>
      <c r="D125" s="7">
        <v>88.61</v>
      </c>
      <c r="E125" s="3">
        <v>0</v>
      </c>
      <c r="F125" s="7">
        <f t="shared" si="3"/>
        <v>0</v>
      </c>
      <c r="G125" s="4"/>
      <c r="H125" s="4"/>
    </row>
    <row r="126" spans="1:8" x14ac:dyDescent="0.25">
      <c r="A126" s="144" t="s">
        <v>199</v>
      </c>
      <c r="B126" s="145"/>
      <c r="C126" s="32">
        <v>1</v>
      </c>
      <c r="D126" s="7">
        <v>89.95</v>
      </c>
      <c r="E126" s="3">
        <v>0</v>
      </c>
      <c r="F126" s="7">
        <f t="shared" si="3"/>
        <v>0</v>
      </c>
      <c r="G126" s="4"/>
      <c r="H126" s="4"/>
    </row>
    <row r="127" spans="1:8" x14ac:dyDescent="0.25">
      <c r="A127" s="146" t="s">
        <v>412</v>
      </c>
      <c r="B127" s="146"/>
      <c r="C127" s="37"/>
      <c r="D127" s="6"/>
      <c r="E127" s="38"/>
      <c r="F127" s="15"/>
      <c r="G127" s="4"/>
      <c r="H127" s="4"/>
    </row>
    <row r="128" spans="1:8" x14ac:dyDescent="0.25">
      <c r="A128" s="144" t="s">
        <v>200</v>
      </c>
      <c r="B128" s="145"/>
      <c r="C128" s="29">
        <v>1</v>
      </c>
      <c r="D128" s="7">
        <v>3.21</v>
      </c>
      <c r="E128" s="3">
        <v>0</v>
      </c>
      <c r="F128" s="7">
        <f>(D128/C128)*E128</f>
        <v>0</v>
      </c>
      <c r="G128" s="4"/>
      <c r="H128" s="4"/>
    </row>
    <row r="129" spans="1:8" x14ac:dyDescent="0.25">
      <c r="A129" s="144" t="s">
        <v>201</v>
      </c>
      <c r="B129" s="145"/>
      <c r="C129" s="29">
        <v>1</v>
      </c>
      <c r="D129" s="7">
        <v>3.21</v>
      </c>
      <c r="E129" s="3">
        <v>0</v>
      </c>
      <c r="F129" s="7">
        <f>(D129/C129)*E129</f>
        <v>0</v>
      </c>
      <c r="G129" s="4"/>
      <c r="H129" s="4"/>
    </row>
    <row r="130" spans="1:8" x14ac:dyDescent="0.25">
      <c r="A130" s="144" t="s">
        <v>202</v>
      </c>
      <c r="B130" s="145"/>
      <c r="C130" s="29">
        <v>1</v>
      </c>
      <c r="D130" s="7">
        <v>3.89</v>
      </c>
      <c r="E130" s="3">
        <v>0</v>
      </c>
      <c r="F130" s="7">
        <f>(D130/C130)*E130</f>
        <v>0</v>
      </c>
      <c r="G130" s="4"/>
      <c r="H130" s="4"/>
    </row>
    <row r="131" spans="1:8" x14ac:dyDescent="0.25">
      <c r="A131" s="144" t="s">
        <v>203</v>
      </c>
      <c r="B131" s="145"/>
      <c r="C131" s="30">
        <v>1</v>
      </c>
      <c r="D131" s="21">
        <v>0.42</v>
      </c>
      <c r="E131" s="3">
        <v>0</v>
      </c>
      <c r="F131" s="7">
        <f>(D131/C131)*E131</f>
        <v>0</v>
      </c>
      <c r="G131" s="4"/>
      <c r="H131" s="4"/>
    </row>
    <row r="132" spans="1:8" x14ac:dyDescent="0.25">
      <c r="A132" s="144" t="s">
        <v>204</v>
      </c>
      <c r="B132" s="145"/>
      <c r="C132" s="30">
        <v>1</v>
      </c>
      <c r="D132" s="21">
        <v>1.29</v>
      </c>
      <c r="E132" s="3">
        <v>0</v>
      </c>
      <c r="F132" s="7">
        <f>(D132/C132)*E132</f>
        <v>0</v>
      </c>
      <c r="G132" s="4"/>
      <c r="H132" s="4"/>
    </row>
    <row r="133" spans="1:8" x14ac:dyDescent="0.25">
      <c r="A133" s="146" t="s">
        <v>205</v>
      </c>
      <c r="B133" s="146"/>
      <c r="C133" s="39"/>
      <c r="D133" s="6"/>
      <c r="E133" s="40"/>
      <c r="F133" s="15"/>
      <c r="G133" s="4"/>
      <c r="H133" s="4"/>
    </row>
    <row r="134" spans="1:8" x14ac:dyDescent="0.25">
      <c r="A134" s="144" t="s">
        <v>206</v>
      </c>
      <c r="B134" s="145"/>
      <c r="C134" s="29">
        <v>1</v>
      </c>
      <c r="D134" s="7">
        <v>2.84</v>
      </c>
      <c r="E134" s="3">
        <v>0</v>
      </c>
      <c r="F134" s="7">
        <f>(D134/C134)*E134</f>
        <v>0</v>
      </c>
      <c r="G134" s="4"/>
      <c r="H134" s="4"/>
    </row>
    <row r="135" spans="1:8" x14ac:dyDescent="0.25">
      <c r="A135" s="144" t="s">
        <v>207</v>
      </c>
      <c r="B135" s="145"/>
      <c r="C135" s="29">
        <v>1</v>
      </c>
      <c r="D135" s="7">
        <v>0.38</v>
      </c>
      <c r="E135" s="3">
        <v>0</v>
      </c>
      <c r="F135" s="7">
        <f>(D135/C135)*E135</f>
        <v>0</v>
      </c>
      <c r="G135" s="4"/>
      <c r="H135" s="4"/>
    </row>
    <row r="136" spans="1:8" x14ac:dyDescent="0.25">
      <c r="A136" s="144" t="s">
        <v>208</v>
      </c>
      <c r="B136" s="145"/>
      <c r="C136" s="29">
        <v>1</v>
      </c>
      <c r="D136" s="7">
        <v>3.89</v>
      </c>
      <c r="E136" s="3">
        <v>0</v>
      </c>
      <c r="F136" s="7">
        <f>(D136/C136)*E136</f>
        <v>0</v>
      </c>
      <c r="G136" s="4"/>
      <c r="H136" s="4"/>
    </row>
    <row r="137" spans="1:8" x14ac:dyDescent="0.25">
      <c r="A137" s="144" t="s">
        <v>209</v>
      </c>
      <c r="B137" s="145"/>
      <c r="C137" s="30">
        <v>1</v>
      </c>
      <c r="D137" s="21">
        <v>0.42</v>
      </c>
      <c r="E137" s="3">
        <v>0</v>
      </c>
      <c r="F137" s="7">
        <f>(D137/C137)*E137</f>
        <v>0</v>
      </c>
      <c r="G137" s="4"/>
      <c r="H137" s="4"/>
    </row>
    <row r="139" spans="1:8" x14ac:dyDescent="0.25">
      <c r="D139" s="2" t="s">
        <v>424</v>
      </c>
      <c r="E139" s="138">
        <f>SUM(F7:F137)</f>
        <v>0</v>
      </c>
      <c r="F139" s="139"/>
    </row>
  </sheetData>
  <sheetProtection algorithmName="SHA-512" hashValue="nSLQrXbYXqs2hWsBRa16SeaJZqBQ7T7hYisdCxOVuVZTDQFB2rk1K7WqKv5jbwznWjHW69cqOdXh5HUnYsgMfg==" saltValue="GytBxyIMdu3A2SjEmbAW6Q==" spinCount="100000" sheet="1" objects="1" scenarios="1"/>
  <mergeCells count="140">
    <mergeCell ref="E139:F139"/>
    <mergeCell ref="A97:B97"/>
    <mergeCell ref="A98:B98"/>
    <mergeCell ref="A99:B99"/>
    <mergeCell ref="A21:B21"/>
    <mergeCell ref="A1:B1"/>
    <mergeCell ref="A91:B91"/>
    <mergeCell ref="A92:B92"/>
    <mergeCell ref="A93:B93"/>
    <mergeCell ref="A94:B94"/>
    <mergeCell ref="A95:B95"/>
    <mergeCell ref="A96:B96"/>
    <mergeCell ref="A82:B82"/>
    <mergeCell ref="A83:B83"/>
    <mergeCell ref="A84:B84"/>
    <mergeCell ref="A85:B85"/>
    <mergeCell ref="A86:B86"/>
    <mergeCell ref="A66:B66"/>
    <mergeCell ref="A67:B67"/>
    <mergeCell ref="A68:B68"/>
    <mergeCell ref="A69:B69"/>
    <mergeCell ref="A104:B104"/>
    <mergeCell ref="A105:B105"/>
    <mergeCell ref="A100:B100"/>
    <mergeCell ref="A87:B87"/>
    <mergeCell ref="A88:B88"/>
    <mergeCell ref="A89:B89"/>
    <mergeCell ref="A90:B90"/>
    <mergeCell ref="A80:B80"/>
    <mergeCell ref="A71:B71"/>
    <mergeCell ref="A72:B72"/>
    <mergeCell ref="A73:B73"/>
    <mergeCell ref="A74:B74"/>
    <mergeCell ref="A81:B81"/>
    <mergeCell ref="A75:B75"/>
    <mergeCell ref="A76:B76"/>
    <mergeCell ref="A77:B77"/>
    <mergeCell ref="A78:B78"/>
    <mergeCell ref="A135:B135"/>
    <mergeCell ref="A120:B120"/>
    <mergeCell ref="A121:B121"/>
    <mergeCell ref="A122:B122"/>
    <mergeCell ref="A110:B110"/>
    <mergeCell ref="A112:B112"/>
    <mergeCell ref="A113:B113"/>
    <mergeCell ref="A114:B114"/>
    <mergeCell ref="A115:B115"/>
    <mergeCell ref="A116:B116"/>
    <mergeCell ref="A111:B111"/>
    <mergeCell ref="A136:B136"/>
    <mergeCell ref="A137:B137"/>
    <mergeCell ref="A52:B52"/>
    <mergeCell ref="A53:B53"/>
    <mergeCell ref="A55:B55"/>
    <mergeCell ref="A56:B56"/>
    <mergeCell ref="A57:B57"/>
    <mergeCell ref="A58:B58"/>
    <mergeCell ref="A59:B59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06:B106"/>
    <mergeCell ref="A107:B107"/>
    <mergeCell ref="A108:B108"/>
    <mergeCell ref="A109:B109"/>
    <mergeCell ref="A44:B44"/>
    <mergeCell ref="A45:B45"/>
    <mergeCell ref="A46:B46"/>
    <mergeCell ref="A47:B47"/>
    <mergeCell ref="A54:B54"/>
    <mergeCell ref="A48:B48"/>
    <mergeCell ref="A49:B49"/>
    <mergeCell ref="A50:B50"/>
    <mergeCell ref="A51:B51"/>
    <mergeCell ref="A70:B70"/>
    <mergeCell ref="A79:B79"/>
    <mergeCell ref="A60:B60"/>
    <mergeCell ref="A61:B61"/>
    <mergeCell ref="A62:B62"/>
    <mergeCell ref="A63:B63"/>
    <mergeCell ref="A64:B64"/>
    <mergeCell ref="A65:B65"/>
    <mergeCell ref="A102:B102"/>
    <mergeCell ref="A103:B103"/>
    <mergeCell ref="A101:B101"/>
    <mergeCell ref="A39:B39"/>
    <mergeCell ref="A40:B40"/>
    <mergeCell ref="A42:B42"/>
    <mergeCell ref="A43:B43"/>
    <mergeCell ref="A32:B32"/>
    <mergeCell ref="A27:B27"/>
    <mergeCell ref="A29:B29"/>
    <mergeCell ref="A30:B30"/>
    <mergeCell ref="A31:B31"/>
    <mergeCell ref="A41:B41"/>
    <mergeCell ref="A33:B33"/>
    <mergeCell ref="A34:B34"/>
    <mergeCell ref="A35:B35"/>
    <mergeCell ref="A36:B36"/>
    <mergeCell ref="A20:B20"/>
    <mergeCell ref="A28:B28"/>
    <mergeCell ref="A22:B22"/>
    <mergeCell ref="A23:B23"/>
    <mergeCell ref="A24:B24"/>
    <mergeCell ref="A25:B25"/>
    <mergeCell ref="A26:B26"/>
    <mergeCell ref="A37:B37"/>
    <mergeCell ref="A38:B38"/>
    <mergeCell ref="A17:B17"/>
    <mergeCell ref="A6:B6"/>
    <mergeCell ref="A7:B7"/>
    <mergeCell ref="A8:B8"/>
    <mergeCell ref="A11:B11"/>
    <mergeCell ref="A10:B10"/>
    <mergeCell ref="A9:B9"/>
    <mergeCell ref="A18:B18"/>
    <mergeCell ref="A19:B19"/>
    <mergeCell ref="B2:D2"/>
    <mergeCell ref="B3:D3"/>
    <mergeCell ref="F3:H3"/>
    <mergeCell ref="B4:H4"/>
    <mergeCell ref="B5:D5"/>
    <mergeCell ref="F5:H5"/>
    <mergeCell ref="A12:B12"/>
    <mergeCell ref="A13:B13"/>
    <mergeCell ref="A16:B16"/>
    <mergeCell ref="A14:B14"/>
    <mergeCell ref="A15:B15"/>
  </mergeCells>
  <dataValidations count="4">
    <dataValidation type="list" allowBlank="1" showInputMessage="1" showErrorMessage="1" sqref="E7:E9 E27:E30" xr:uid="{00000000-0002-0000-0100-000000000000}">
      <formula1>$H$7:$W$7</formula1>
    </dataValidation>
    <dataValidation type="list" allowBlank="1" showInputMessage="1" showErrorMessage="1" sqref="E10:E15 E26" xr:uid="{00000000-0002-0000-0100-000001000000}">
      <formula1>$H$10:$R$10</formula1>
    </dataValidation>
    <dataValidation type="list" allowBlank="1" showInputMessage="1" showErrorMessage="1" sqref="E21:E25 E36:E126 E128:E132 E134:E137" xr:uid="{00000000-0002-0000-0100-000003000000}">
      <formula1>$H$21:$AB$21</formula1>
    </dataValidation>
    <dataValidation type="list" allowBlank="1" showInputMessage="1" showErrorMessage="1" sqref="E31:E35 E16:E20" xr:uid="{00000000-0002-0000-0100-000004000000}">
      <formula1>$H$31:$W$31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38"/>
  <sheetViews>
    <sheetView zoomScaleNormal="100" workbookViewId="0">
      <pane ySplit="6" topLeftCell="A55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.42578125" customWidth="1"/>
    <col min="2" max="2" width="30.42578125" customWidth="1"/>
    <col min="3" max="3" width="5.28515625" customWidth="1"/>
    <col min="4" max="4" width="11.28515625" style="1" customWidth="1"/>
    <col min="5" max="5" width="9.140625" customWidth="1"/>
    <col min="6" max="6" width="19.85546875" customWidth="1"/>
    <col min="7" max="28" width="0" hidden="1" customWidth="1"/>
  </cols>
  <sheetData>
    <row r="1" spans="1:27" ht="39" customHeight="1" x14ac:dyDescent="0.35">
      <c r="A1" s="122" t="s">
        <v>458</v>
      </c>
      <c r="B1" s="147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429</v>
      </c>
      <c r="B2" s="126" t="str">
        <f>'0.MANDATORY COMPANY INFO'!B2:D2</f>
        <v>-</v>
      </c>
      <c r="C2" s="127"/>
      <c r="D2" s="12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428</v>
      </c>
      <c r="B3" s="128" t="str">
        <f>'0.MANDATORY COMPANY INFO'!B3:D3</f>
        <v>-</v>
      </c>
      <c r="C3" s="129"/>
      <c r="D3" s="129"/>
      <c r="E3" s="12" t="s">
        <v>427</v>
      </c>
      <c r="F3" s="127" t="str">
        <f>'0.MANDATORY COMPANY INFO'!F3:H3</f>
        <v>-</v>
      </c>
      <c r="G3" s="127"/>
      <c r="H3" s="12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426</v>
      </c>
      <c r="B4" s="127" t="str">
        <f>'0.MANDATORY COMPANY INFO'!B4:H4</f>
        <v>-</v>
      </c>
      <c r="C4" s="127"/>
      <c r="D4" s="127"/>
      <c r="E4" s="127"/>
      <c r="F4" s="127"/>
      <c r="G4" s="127"/>
      <c r="H4" s="1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443</v>
      </c>
      <c r="B5" s="127" t="str">
        <f>'0.MANDATORY COMPANY INFO'!B5:D5</f>
        <v>-</v>
      </c>
      <c r="C5" s="127"/>
      <c r="D5" s="127"/>
      <c r="E5" s="26" t="s">
        <v>444</v>
      </c>
      <c r="F5" s="127" t="str">
        <f>'0.MANDATORY COMPANY INFO'!F5:H5</f>
        <v>-</v>
      </c>
      <c r="G5" s="127"/>
      <c r="H5" s="12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445</v>
      </c>
      <c r="Z5" s="4"/>
      <c r="AA5" s="4"/>
    </row>
    <row r="6" spans="1:27" ht="30" x14ac:dyDescent="0.25">
      <c r="A6" s="140" t="s">
        <v>78</v>
      </c>
      <c r="B6" s="141"/>
      <c r="C6" s="27" t="s">
        <v>409</v>
      </c>
      <c r="D6" s="10" t="s">
        <v>395</v>
      </c>
      <c r="E6" s="28" t="s">
        <v>383</v>
      </c>
      <c r="F6" s="9" t="s">
        <v>424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44" t="s">
        <v>210</v>
      </c>
      <c r="B7" s="145"/>
      <c r="C7" s="32">
        <v>1</v>
      </c>
      <c r="D7" s="7">
        <v>213.3</v>
      </c>
      <c r="E7" s="3">
        <v>0</v>
      </c>
      <c r="F7" s="7">
        <f t="shared" ref="F7:F25" si="0">(D7/C7)*E7</f>
        <v>0</v>
      </c>
      <c r="G7" s="4">
        <v>0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</row>
    <row r="8" spans="1:27" x14ac:dyDescent="0.25">
      <c r="A8" s="144" t="s">
        <v>211</v>
      </c>
      <c r="B8" s="145"/>
      <c r="C8" s="32">
        <v>1</v>
      </c>
      <c r="D8" s="7">
        <v>121.2435</v>
      </c>
      <c r="E8" s="3">
        <v>0</v>
      </c>
      <c r="F8" s="7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144" t="s">
        <v>212</v>
      </c>
      <c r="B9" s="145"/>
      <c r="C9" s="32">
        <v>1</v>
      </c>
      <c r="D9" s="7">
        <v>127.602</v>
      </c>
      <c r="E9" s="3">
        <v>0</v>
      </c>
      <c r="F9" s="7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44" t="s">
        <v>213</v>
      </c>
      <c r="B10" s="145"/>
      <c r="C10" s="32">
        <v>1</v>
      </c>
      <c r="D10" s="7">
        <v>23.139000000000003</v>
      </c>
      <c r="E10" s="3">
        <v>0</v>
      </c>
      <c r="F10" s="7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44" t="s">
        <v>214</v>
      </c>
      <c r="B11" s="145"/>
      <c r="C11" s="32">
        <v>1</v>
      </c>
      <c r="D11" s="7">
        <v>16.105499999999999</v>
      </c>
      <c r="E11" s="3">
        <v>0</v>
      </c>
      <c r="F11" s="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44" t="s">
        <v>215</v>
      </c>
      <c r="B12" s="145"/>
      <c r="C12" s="32">
        <v>1</v>
      </c>
      <c r="D12" s="7">
        <v>55.3095</v>
      </c>
      <c r="E12" s="3">
        <v>0</v>
      </c>
      <c r="F12" s="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44" t="s">
        <v>216</v>
      </c>
      <c r="B13" s="145"/>
      <c r="C13" s="32">
        <v>1</v>
      </c>
      <c r="D13" s="7">
        <v>72.306000000000012</v>
      </c>
      <c r="E13" s="3">
        <v>0</v>
      </c>
      <c r="F13" s="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44" t="s">
        <v>217</v>
      </c>
      <c r="B14" s="145"/>
      <c r="C14" s="32">
        <v>1</v>
      </c>
      <c r="D14" s="7">
        <v>22.788</v>
      </c>
      <c r="E14" s="3">
        <v>0</v>
      </c>
      <c r="F14" s="7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44" t="s">
        <v>218</v>
      </c>
      <c r="B15" s="145"/>
      <c r="C15" s="32">
        <v>1</v>
      </c>
      <c r="D15" s="7">
        <v>10.584</v>
      </c>
      <c r="E15" s="3">
        <v>0</v>
      </c>
      <c r="F15" s="7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44" t="s">
        <v>219</v>
      </c>
      <c r="B16" s="145"/>
      <c r="C16" s="32">
        <v>1</v>
      </c>
      <c r="D16" s="7">
        <v>6.2640000000000002</v>
      </c>
      <c r="E16" s="3">
        <v>0</v>
      </c>
      <c r="F16" s="7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44" t="s">
        <v>220</v>
      </c>
      <c r="B17" s="145"/>
      <c r="C17" s="32">
        <v>1</v>
      </c>
      <c r="D17" s="7">
        <v>12.366000000000001</v>
      </c>
      <c r="E17" s="3">
        <v>0</v>
      </c>
      <c r="F17" s="7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44" t="s">
        <v>221</v>
      </c>
      <c r="B18" s="145"/>
      <c r="C18" s="32">
        <v>1</v>
      </c>
      <c r="D18" s="7">
        <v>20.952000000000002</v>
      </c>
      <c r="E18" s="3">
        <v>0</v>
      </c>
      <c r="F18" s="7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44" t="s">
        <v>222</v>
      </c>
      <c r="B19" s="145"/>
      <c r="C19" s="32">
        <v>1</v>
      </c>
      <c r="D19" s="7">
        <v>1.4580000000000002</v>
      </c>
      <c r="E19" s="3">
        <v>0</v>
      </c>
      <c r="F19" s="7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44" t="s">
        <v>223</v>
      </c>
      <c r="B20" s="145"/>
      <c r="C20" s="32">
        <v>1</v>
      </c>
      <c r="D20" s="7">
        <v>11.043000000000001</v>
      </c>
      <c r="E20" s="3">
        <v>0</v>
      </c>
      <c r="F20" s="7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44" t="s">
        <v>224</v>
      </c>
      <c r="B21" s="145"/>
      <c r="C21" s="32">
        <v>1</v>
      </c>
      <c r="D21" s="7">
        <v>17.496000000000002</v>
      </c>
      <c r="E21" s="3">
        <v>0</v>
      </c>
      <c r="F21" s="7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44" t="s">
        <v>225</v>
      </c>
      <c r="B22" s="145"/>
      <c r="C22" s="32">
        <v>1</v>
      </c>
      <c r="D22" s="7">
        <v>17.496000000000002</v>
      </c>
      <c r="E22" s="3">
        <v>0</v>
      </c>
      <c r="F22" s="7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44" t="s">
        <v>226</v>
      </c>
      <c r="B23" s="145"/>
      <c r="C23" s="32">
        <v>1</v>
      </c>
      <c r="D23" s="7">
        <v>67.135499999999993</v>
      </c>
      <c r="E23" s="3">
        <v>0</v>
      </c>
      <c r="F23" s="7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44" t="s">
        <v>227</v>
      </c>
      <c r="B24" s="145"/>
      <c r="C24" s="32">
        <v>1</v>
      </c>
      <c r="D24" s="7">
        <v>213.03000000000003</v>
      </c>
      <c r="E24" s="3">
        <v>0</v>
      </c>
      <c r="F24" s="7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44" t="s">
        <v>228</v>
      </c>
      <c r="B25" s="145"/>
      <c r="C25" s="32">
        <v>1</v>
      </c>
      <c r="D25" s="34">
        <v>1.323</v>
      </c>
      <c r="E25" s="19">
        <v>0</v>
      </c>
      <c r="F25" s="7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46" t="s">
        <v>412</v>
      </c>
      <c r="B26" s="146"/>
      <c r="C26" s="37"/>
      <c r="D26" s="41"/>
      <c r="E26" s="42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44" t="s">
        <v>200</v>
      </c>
      <c r="B27" s="145"/>
      <c r="C27" s="29">
        <v>1</v>
      </c>
      <c r="D27" s="18">
        <v>3.2130000000000001</v>
      </c>
      <c r="E27" s="16">
        <v>0</v>
      </c>
      <c r="F27" s="7">
        <f>(D27/C27)*E27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44" t="s">
        <v>201</v>
      </c>
      <c r="B28" s="145"/>
      <c r="C28" s="29">
        <v>1</v>
      </c>
      <c r="D28" s="7">
        <v>3.2130000000000001</v>
      </c>
      <c r="E28" s="16">
        <v>0</v>
      </c>
      <c r="F28" s="7">
        <f>(D28/C28)*E28</f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44" t="s">
        <v>202</v>
      </c>
      <c r="B29" s="145"/>
      <c r="C29" s="29">
        <v>1</v>
      </c>
      <c r="D29" s="7">
        <v>3.8879999999999999</v>
      </c>
      <c r="E29" s="16">
        <v>0</v>
      </c>
      <c r="F29" s="7">
        <f>(D29/C29)*E29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44" t="s">
        <v>203</v>
      </c>
      <c r="B30" s="145"/>
      <c r="C30" s="30">
        <v>1</v>
      </c>
      <c r="D30" s="21">
        <v>0.41850000000000004</v>
      </c>
      <c r="E30" s="16">
        <v>0</v>
      </c>
      <c r="F30" s="7">
        <f>(D30/C30)*E30</f>
        <v>0</v>
      </c>
      <c r="G30" s="4">
        <v>0</v>
      </c>
      <c r="H30" s="4">
        <v>10</v>
      </c>
      <c r="I30" s="4">
        <v>20</v>
      </c>
      <c r="J30" s="4">
        <v>30</v>
      </c>
      <c r="K30" s="4">
        <v>40</v>
      </c>
      <c r="L30" s="4">
        <v>50</v>
      </c>
      <c r="M30" s="4">
        <v>60</v>
      </c>
      <c r="N30" s="4">
        <v>70</v>
      </c>
      <c r="O30" s="4">
        <v>80</v>
      </c>
      <c r="P30" s="4">
        <v>90</v>
      </c>
      <c r="Q30" s="4">
        <v>100</v>
      </c>
      <c r="R30" s="4">
        <v>110</v>
      </c>
      <c r="S30" s="4">
        <v>120</v>
      </c>
      <c r="T30" s="4">
        <v>130</v>
      </c>
      <c r="U30" s="4">
        <v>140</v>
      </c>
      <c r="V30" s="4"/>
      <c r="W30" s="4"/>
      <c r="X30" s="4"/>
      <c r="Y30" s="4"/>
      <c r="Z30" s="4"/>
      <c r="AA30" s="4"/>
    </row>
    <row r="31" spans="1:27" x14ac:dyDescent="0.25">
      <c r="A31" s="144" t="s">
        <v>204</v>
      </c>
      <c r="B31" s="145"/>
      <c r="C31" s="30">
        <v>1</v>
      </c>
      <c r="D31" s="43">
        <v>1.2825</v>
      </c>
      <c r="E31" s="20">
        <v>0</v>
      </c>
      <c r="F31" s="7">
        <f>(D31/C31)*E31</f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146" t="s">
        <v>205</v>
      </c>
      <c r="B32" s="146"/>
      <c r="C32" s="39"/>
      <c r="D32" s="41"/>
      <c r="E32" s="42"/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144" t="s">
        <v>206</v>
      </c>
      <c r="B33" s="145"/>
      <c r="C33" s="29">
        <v>1</v>
      </c>
      <c r="D33" s="18">
        <v>2.8350000000000004</v>
      </c>
      <c r="E33" s="16">
        <v>0</v>
      </c>
      <c r="F33" s="7">
        <f>(D33/C33)*E33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A34" s="144" t="s">
        <v>207</v>
      </c>
      <c r="B34" s="145"/>
      <c r="C34" s="29">
        <v>1</v>
      </c>
      <c r="D34" s="7">
        <v>0.37800000000000006</v>
      </c>
      <c r="E34" s="16">
        <v>0</v>
      </c>
      <c r="F34" s="7">
        <f>(D34/C34)*E34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5">
      <c r="A35" s="144" t="s">
        <v>208</v>
      </c>
      <c r="B35" s="145"/>
      <c r="C35" s="29">
        <v>1</v>
      </c>
      <c r="D35" s="7">
        <v>3.8879999999999999</v>
      </c>
      <c r="E35" s="16">
        <v>0</v>
      </c>
      <c r="F35" s="7">
        <f>(D35/C35)*E35</f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A36" s="144" t="s">
        <v>209</v>
      </c>
      <c r="B36" s="145"/>
      <c r="C36" s="30">
        <v>1</v>
      </c>
      <c r="D36" s="21">
        <v>0.41850000000000004</v>
      </c>
      <c r="E36" s="16">
        <v>0</v>
      </c>
      <c r="F36" s="7">
        <f>(D36/C36)*E36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8" spans="1:27" x14ac:dyDescent="0.25">
      <c r="D38" s="2" t="s">
        <v>424</v>
      </c>
      <c r="E38" s="138">
        <f>SUM(F7:F36)</f>
        <v>0</v>
      </c>
      <c r="F38" s="139"/>
    </row>
  </sheetData>
  <sheetProtection algorithmName="SHA-512" hashValue="qNt5/tdyZxHTJyuFbw6CbhDk3aKaL3Bglh5FOyX59LLGtU1vUapd7eKqaJ83JaYw28sdRew6KIAuZIEPLmJ7/w==" saltValue="gpleI8hWX2yiWA6cv+TWAA==" spinCount="100000" sheet="1" objects="1" scenarios="1"/>
  <mergeCells count="39">
    <mergeCell ref="A7:B7"/>
    <mergeCell ref="A8:B8"/>
    <mergeCell ref="A9:B9"/>
    <mergeCell ref="A10:B10"/>
    <mergeCell ref="A11:B11"/>
    <mergeCell ref="E38:F38"/>
    <mergeCell ref="A31:B31"/>
    <mergeCell ref="A32:B32"/>
    <mergeCell ref="A34:B34"/>
    <mergeCell ref="A14:B14"/>
    <mergeCell ref="A15:B15"/>
    <mergeCell ref="A16:B16"/>
    <mergeCell ref="A17:B17"/>
    <mergeCell ref="A36:B36"/>
    <mergeCell ref="A35:B35"/>
    <mergeCell ref="A28:B28"/>
    <mergeCell ref="A29:B29"/>
    <mergeCell ref="A30:B30"/>
    <mergeCell ref="A1:B1"/>
    <mergeCell ref="A33:B3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B2:D2"/>
    <mergeCell ref="A6:B6"/>
    <mergeCell ref="B3:D3"/>
    <mergeCell ref="F3:H3"/>
    <mergeCell ref="B4:H4"/>
    <mergeCell ref="B5:D5"/>
    <mergeCell ref="F5:H5"/>
  </mergeCells>
  <dataValidations count="1">
    <dataValidation type="list" allowBlank="1" showInputMessage="1" showErrorMessage="1" sqref="E7:E36" xr:uid="{00000000-0002-0000-02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32"/>
  <sheetViews>
    <sheetView zoomScaleNormal="100" workbookViewId="0">
      <pane ySplit="6" topLeftCell="A40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.28515625" customWidth="1"/>
    <col min="2" max="2" width="30.28515625" customWidth="1"/>
    <col min="3" max="3" width="6" customWidth="1"/>
    <col min="4" max="4" width="11.85546875" customWidth="1"/>
    <col min="5" max="5" width="8.85546875" customWidth="1"/>
    <col min="6" max="6" width="18" customWidth="1"/>
    <col min="7" max="27" width="0" hidden="1" customWidth="1"/>
  </cols>
  <sheetData>
    <row r="1" spans="1:27" ht="39" customHeight="1" x14ac:dyDescent="0.35">
      <c r="A1" s="122" t="s">
        <v>433</v>
      </c>
      <c r="B1" s="147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429</v>
      </c>
      <c r="B2" s="126" t="str">
        <f>'0.MANDATORY COMPANY INFO'!B2:D2</f>
        <v>-</v>
      </c>
      <c r="C2" s="127"/>
      <c r="D2" s="12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428</v>
      </c>
      <c r="B3" s="128" t="str">
        <f>'0.MANDATORY COMPANY INFO'!B3:D3</f>
        <v>-</v>
      </c>
      <c r="C3" s="129"/>
      <c r="D3" s="129"/>
      <c r="E3" s="12" t="s">
        <v>427</v>
      </c>
      <c r="F3" s="127" t="str">
        <f>'0.MANDATORY COMPANY INFO'!F3:H3</f>
        <v>-</v>
      </c>
      <c r="G3" s="127"/>
      <c r="H3" s="12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426</v>
      </c>
      <c r="B4" s="127" t="str">
        <f>'0.MANDATORY COMPANY INFO'!B4:H4</f>
        <v>-</v>
      </c>
      <c r="C4" s="127"/>
      <c r="D4" s="127"/>
      <c r="E4" s="127"/>
      <c r="F4" s="127"/>
      <c r="G4" s="127"/>
      <c r="H4" s="1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443</v>
      </c>
      <c r="B5" s="127" t="str">
        <f>'0.MANDATORY COMPANY INFO'!B5:D5</f>
        <v>-</v>
      </c>
      <c r="C5" s="127"/>
      <c r="D5" s="127"/>
      <c r="E5" s="26" t="s">
        <v>444</v>
      </c>
      <c r="F5" s="127" t="str">
        <f>'0.MANDATORY COMPANY INFO'!F5:H5</f>
        <v>-</v>
      </c>
      <c r="G5" s="127"/>
      <c r="H5" s="12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445</v>
      </c>
      <c r="Z5" s="4"/>
      <c r="AA5" s="4"/>
    </row>
    <row r="6" spans="1:27" ht="25.9" customHeight="1" x14ac:dyDescent="0.25">
      <c r="A6" s="150" t="s">
        <v>78</v>
      </c>
      <c r="B6" s="150"/>
      <c r="C6" s="27" t="s">
        <v>409</v>
      </c>
      <c r="D6" s="10" t="s">
        <v>395</v>
      </c>
      <c r="E6" s="28" t="s">
        <v>383</v>
      </c>
      <c r="F6" s="9" t="s">
        <v>424</v>
      </c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51" t="s">
        <v>229</v>
      </c>
      <c r="B7" s="152"/>
      <c r="C7" s="44">
        <v>1</v>
      </c>
      <c r="D7" s="18">
        <v>72.305999999999997</v>
      </c>
      <c r="E7" s="16">
        <v>0</v>
      </c>
      <c r="F7" s="18">
        <f t="shared" ref="F7:F30" si="0">(D7/C7)*E7</f>
        <v>0</v>
      </c>
      <c r="G7" s="4">
        <v>0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</row>
    <row r="8" spans="1:27" x14ac:dyDescent="0.25">
      <c r="A8" s="144" t="s">
        <v>222</v>
      </c>
      <c r="B8" s="145"/>
      <c r="C8" s="32">
        <v>1</v>
      </c>
      <c r="D8" s="7">
        <v>1.4580000000000002</v>
      </c>
      <c r="E8" s="3">
        <v>0</v>
      </c>
      <c r="F8" s="7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144" t="s">
        <v>223</v>
      </c>
      <c r="B9" s="145"/>
      <c r="C9" s="32">
        <v>1</v>
      </c>
      <c r="D9" s="7">
        <v>11.043000000000001</v>
      </c>
      <c r="E9" s="3">
        <v>0</v>
      </c>
      <c r="F9" s="7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44" t="s">
        <v>230</v>
      </c>
      <c r="B10" s="145"/>
      <c r="C10" s="32">
        <v>1</v>
      </c>
      <c r="D10" s="7">
        <v>32.021999999999998</v>
      </c>
      <c r="E10" s="3">
        <v>0</v>
      </c>
      <c r="F10" s="7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44" t="s">
        <v>231</v>
      </c>
      <c r="B11" s="145"/>
      <c r="C11" s="32">
        <v>1</v>
      </c>
      <c r="D11" s="7">
        <v>12.933000000000002</v>
      </c>
      <c r="E11" s="3">
        <v>0</v>
      </c>
      <c r="F11" s="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44" t="s">
        <v>232</v>
      </c>
      <c r="B12" s="145"/>
      <c r="C12" s="32">
        <v>1</v>
      </c>
      <c r="D12" s="7">
        <v>14.269500000000001</v>
      </c>
      <c r="E12" s="3">
        <v>0</v>
      </c>
      <c r="F12" s="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44" t="s">
        <v>233</v>
      </c>
      <c r="B13" s="145"/>
      <c r="C13" s="32">
        <v>1</v>
      </c>
      <c r="D13" s="7">
        <v>19.899000000000001</v>
      </c>
      <c r="E13" s="3">
        <v>0</v>
      </c>
      <c r="F13" s="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44" t="s">
        <v>234</v>
      </c>
      <c r="B14" s="145"/>
      <c r="C14" s="32">
        <v>1</v>
      </c>
      <c r="D14" s="7">
        <v>48.411000000000001</v>
      </c>
      <c r="E14" s="3">
        <v>0</v>
      </c>
      <c r="F14" s="7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44" t="s">
        <v>235</v>
      </c>
      <c r="B15" s="145"/>
      <c r="C15" s="32">
        <v>1</v>
      </c>
      <c r="D15" s="7">
        <v>24.219000000000005</v>
      </c>
      <c r="E15" s="3">
        <v>0</v>
      </c>
      <c r="F15" s="7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44" t="s">
        <v>236</v>
      </c>
      <c r="B16" s="145"/>
      <c r="C16" s="32">
        <v>1</v>
      </c>
      <c r="D16" s="7">
        <v>11.502000000000001</v>
      </c>
      <c r="E16" s="3">
        <v>0</v>
      </c>
      <c r="F16" s="7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44" t="s">
        <v>237</v>
      </c>
      <c r="B17" s="145"/>
      <c r="C17" s="32">
        <v>1</v>
      </c>
      <c r="D17" s="7">
        <v>17.671500000000002</v>
      </c>
      <c r="E17" s="3">
        <v>0</v>
      </c>
      <c r="F17" s="7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44" t="s">
        <v>238</v>
      </c>
      <c r="B18" s="145"/>
      <c r="C18" s="32">
        <v>1</v>
      </c>
      <c r="D18" s="7">
        <v>0.36450000000000005</v>
      </c>
      <c r="E18" s="3">
        <v>0</v>
      </c>
      <c r="F18" s="7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44" t="s">
        <v>239</v>
      </c>
      <c r="B19" s="145"/>
      <c r="C19" s="32">
        <v>1</v>
      </c>
      <c r="D19" s="7">
        <v>7.6950000000000012</v>
      </c>
      <c r="E19" s="3">
        <v>0</v>
      </c>
      <c r="F19" s="7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44" t="s">
        <v>240</v>
      </c>
      <c r="B20" s="145"/>
      <c r="C20" s="32">
        <v>1</v>
      </c>
      <c r="D20" s="7">
        <v>5.4540000000000006</v>
      </c>
      <c r="E20" s="3">
        <v>0</v>
      </c>
      <c r="F20" s="7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44" t="s">
        <v>241</v>
      </c>
      <c r="B21" s="145"/>
      <c r="C21" s="32">
        <v>1</v>
      </c>
      <c r="D21" s="7">
        <v>3.5910000000000006</v>
      </c>
      <c r="E21" s="3">
        <v>0</v>
      </c>
      <c r="F21" s="7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44" t="s">
        <v>242</v>
      </c>
      <c r="B22" s="145"/>
      <c r="C22" s="32">
        <v>1</v>
      </c>
      <c r="D22" s="7">
        <v>3.5910000000000006</v>
      </c>
      <c r="E22" s="3">
        <v>0</v>
      </c>
      <c r="F22" s="7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44" t="s">
        <v>243</v>
      </c>
      <c r="B23" s="145"/>
      <c r="C23" s="32">
        <v>1</v>
      </c>
      <c r="D23" s="7">
        <v>12.635999999999999</v>
      </c>
      <c r="E23" s="3">
        <v>0</v>
      </c>
      <c r="F23" s="7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44" t="s">
        <v>244</v>
      </c>
      <c r="B24" s="145"/>
      <c r="C24" s="32">
        <v>1</v>
      </c>
      <c r="D24" s="7">
        <v>3.5910000000000006</v>
      </c>
      <c r="E24" s="3">
        <v>0</v>
      </c>
      <c r="F24" s="7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44" t="s">
        <v>245</v>
      </c>
      <c r="B25" s="145"/>
      <c r="C25" s="32">
        <v>1</v>
      </c>
      <c r="D25" s="7">
        <v>0.40500000000000003</v>
      </c>
      <c r="E25" s="3">
        <v>0</v>
      </c>
      <c r="F25" s="7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44" t="s">
        <v>246</v>
      </c>
      <c r="B26" s="145"/>
      <c r="C26" s="32">
        <v>1</v>
      </c>
      <c r="D26" s="7">
        <v>3.5100000000000002</v>
      </c>
      <c r="E26" s="3">
        <v>0</v>
      </c>
      <c r="F26" s="7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44" t="s">
        <v>247</v>
      </c>
      <c r="B27" s="145"/>
      <c r="C27" s="32">
        <v>1</v>
      </c>
      <c r="D27" s="7">
        <v>6.2505000000000006</v>
      </c>
      <c r="E27" s="3">
        <v>0</v>
      </c>
      <c r="F27" s="7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44" t="s">
        <v>248</v>
      </c>
      <c r="B28" s="145"/>
      <c r="C28" s="32">
        <v>1</v>
      </c>
      <c r="D28" s="7">
        <v>15.686999999999999</v>
      </c>
      <c r="E28" s="3">
        <v>0</v>
      </c>
      <c r="F28" s="7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44" t="s">
        <v>384</v>
      </c>
      <c r="B29" s="145"/>
      <c r="C29" s="32">
        <v>1</v>
      </c>
      <c r="D29" s="7">
        <v>8.2620000000000005</v>
      </c>
      <c r="E29" s="3">
        <v>0</v>
      </c>
      <c r="F29" s="7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44" t="s">
        <v>385</v>
      </c>
      <c r="B30" s="145"/>
      <c r="C30" s="32">
        <v>1</v>
      </c>
      <c r="D30" s="7">
        <v>9.3420000000000005</v>
      </c>
      <c r="E30" s="3">
        <v>0</v>
      </c>
      <c r="F30" s="7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2" spans="1:27" x14ac:dyDescent="0.25">
      <c r="D32" s="2" t="s">
        <v>424</v>
      </c>
      <c r="E32" s="138">
        <f>SUM(F7:F30)</f>
        <v>0</v>
      </c>
      <c r="F32" s="139"/>
    </row>
  </sheetData>
  <sheetProtection algorithmName="SHA-512" hashValue="LyGgZWwuq+CZ1H5tux6SBKoVkDwldPrMRfVMQtk0kYjzzMS/6hx8kyuOavnVqMCIZ4+bNOsf5VHyYC73oDVF6A==" saltValue="9ZjfLFOPbCb85VYD9VGmxw==" spinCount="100000" sheet="1" objects="1" scenarios="1"/>
  <mergeCells count="33">
    <mergeCell ref="A22:B22"/>
    <mergeCell ref="A12:B12"/>
    <mergeCell ref="A13:B13"/>
    <mergeCell ref="E32:F32"/>
    <mergeCell ref="A27:B27"/>
    <mergeCell ref="A28:B28"/>
    <mergeCell ref="A29:B29"/>
    <mergeCell ref="A23:B23"/>
    <mergeCell ref="A24:B24"/>
    <mergeCell ref="A25:B25"/>
    <mergeCell ref="A26:B26"/>
    <mergeCell ref="A30:B30"/>
    <mergeCell ref="A21:B21"/>
    <mergeCell ref="A6:B6"/>
    <mergeCell ref="A7:B7"/>
    <mergeCell ref="A9:B9"/>
    <mergeCell ref="A8:B8"/>
    <mergeCell ref="A10:B10"/>
    <mergeCell ref="A11:B11"/>
    <mergeCell ref="A14:B14"/>
    <mergeCell ref="A19:B19"/>
    <mergeCell ref="A20:B20"/>
    <mergeCell ref="A17:B17"/>
    <mergeCell ref="A15:B15"/>
    <mergeCell ref="A16:B16"/>
    <mergeCell ref="A18:B18"/>
    <mergeCell ref="F3:H3"/>
    <mergeCell ref="B4:H4"/>
    <mergeCell ref="B5:D5"/>
    <mergeCell ref="F5:H5"/>
    <mergeCell ref="A1:B1"/>
    <mergeCell ref="B2:D2"/>
    <mergeCell ref="B3:D3"/>
  </mergeCells>
  <dataValidations count="1">
    <dataValidation type="list" allowBlank="1" showInputMessage="1" showErrorMessage="1" sqref="E7:E30" xr:uid="{00000000-0002-0000-03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A26"/>
  <sheetViews>
    <sheetView zoomScaleNormal="100" workbookViewId="0">
      <pane ySplit="6" topLeftCell="A40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.28515625" customWidth="1"/>
    <col min="2" max="2" width="28.28515625" customWidth="1"/>
    <col min="3" max="3" width="6.42578125" customWidth="1"/>
    <col min="4" max="4" width="10.7109375" style="1" customWidth="1"/>
    <col min="5" max="5" width="9.28515625" customWidth="1"/>
    <col min="6" max="6" width="18.28515625" customWidth="1"/>
    <col min="7" max="28" width="0" hidden="1" customWidth="1"/>
  </cols>
  <sheetData>
    <row r="1" spans="1:27" ht="39" customHeight="1" x14ac:dyDescent="0.35">
      <c r="A1" s="122" t="s">
        <v>434</v>
      </c>
      <c r="B1" s="147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429</v>
      </c>
      <c r="B2" s="126" t="str">
        <f>'0.MANDATORY COMPANY INFO'!B2:D2</f>
        <v>-</v>
      </c>
      <c r="C2" s="127"/>
      <c r="D2" s="12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428</v>
      </c>
      <c r="B3" s="128" t="str">
        <f>'0.MANDATORY COMPANY INFO'!B3:D3</f>
        <v>-</v>
      </c>
      <c r="C3" s="129"/>
      <c r="D3" s="129"/>
      <c r="E3" s="12" t="s">
        <v>427</v>
      </c>
      <c r="F3" s="127" t="str">
        <f>'0.MANDATORY COMPANY INFO'!F3:H3</f>
        <v>-</v>
      </c>
      <c r="G3" s="127"/>
      <c r="H3" s="12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426</v>
      </c>
      <c r="B4" s="127" t="str">
        <f>'0.MANDATORY COMPANY INFO'!B4:H4</f>
        <v>-</v>
      </c>
      <c r="C4" s="127"/>
      <c r="D4" s="127"/>
      <c r="E4" s="127"/>
      <c r="F4" s="127"/>
      <c r="G4" s="127"/>
      <c r="H4" s="1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443</v>
      </c>
      <c r="B5" s="127" t="str">
        <f>'0.MANDATORY COMPANY INFO'!B5:D5</f>
        <v>-</v>
      </c>
      <c r="C5" s="127"/>
      <c r="D5" s="127"/>
      <c r="E5" s="26" t="s">
        <v>444</v>
      </c>
      <c r="F5" s="127" t="str">
        <f>'0.MANDATORY COMPANY INFO'!F5:H5</f>
        <v>-</v>
      </c>
      <c r="G5" s="127"/>
      <c r="H5" s="12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445</v>
      </c>
      <c r="Z5" s="4"/>
      <c r="AA5" s="4"/>
    </row>
    <row r="6" spans="1:27" ht="30" x14ac:dyDescent="0.25">
      <c r="A6" s="150" t="s">
        <v>78</v>
      </c>
      <c r="B6" s="150"/>
      <c r="C6" s="10" t="s">
        <v>425</v>
      </c>
      <c r="D6" s="10" t="s">
        <v>382</v>
      </c>
      <c r="E6" s="28" t="s">
        <v>383</v>
      </c>
      <c r="F6" s="9" t="s">
        <v>424</v>
      </c>
      <c r="G6" s="8"/>
      <c r="H6" s="8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53" t="s">
        <v>80</v>
      </c>
      <c r="B7" s="154"/>
      <c r="C7" s="44">
        <v>1</v>
      </c>
      <c r="D7" s="18">
        <v>12.325500000000002</v>
      </c>
      <c r="E7" s="16">
        <v>0</v>
      </c>
      <c r="F7" s="18">
        <f t="shared" ref="F7:F24" si="0">(D7/C7)*E7</f>
        <v>0</v>
      </c>
      <c r="G7" s="4">
        <v>0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8</v>
      </c>
      <c r="P7" s="4">
        <v>9</v>
      </c>
      <c r="Q7" s="4">
        <v>10</v>
      </c>
      <c r="R7" s="4">
        <v>11</v>
      </c>
      <c r="S7" s="4">
        <v>12</v>
      </c>
      <c r="T7" s="4">
        <v>13</v>
      </c>
      <c r="U7" s="4">
        <v>14</v>
      </c>
      <c r="V7" s="4">
        <v>15</v>
      </c>
      <c r="W7" s="4">
        <v>16</v>
      </c>
      <c r="X7" s="4">
        <v>17</v>
      </c>
      <c r="Y7" s="4">
        <v>18</v>
      </c>
      <c r="Z7" s="4">
        <v>19</v>
      </c>
      <c r="AA7" s="4">
        <v>20</v>
      </c>
    </row>
    <row r="8" spans="1:27" x14ac:dyDescent="0.25">
      <c r="A8" s="142" t="s">
        <v>81</v>
      </c>
      <c r="B8" s="143"/>
      <c r="C8" s="32">
        <v>1</v>
      </c>
      <c r="D8" s="7">
        <v>12.325500000000002</v>
      </c>
      <c r="E8" s="3">
        <v>0</v>
      </c>
      <c r="F8" s="7">
        <f t="shared" si="0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142" t="s">
        <v>82</v>
      </c>
      <c r="B9" s="143"/>
      <c r="C9" s="32">
        <v>1</v>
      </c>
      <c r="D9" s="7">
        <v>12.325500000000002</v>
      </c>
      <c r="E9" s="3">
        <v>0</v>
      </c>
      <c r="F9" s="7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42" t="s">
        <v>83</v>
      </c>
      <c r="B10" s="143"/>
      <c r="C10" s="32">
        <v>1</v>
      </c>
      <c r="D10" s="7">
        <v>13.635</v>
      </c>
      <c r="E10" s="3">
        <v>0</v>
      </c>
      <c r="F10" s="7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42" t="s">
        <v>84</v>
      </c>
      <c r="B11" s="143"/>
      <c r="C11" s="32">
        <v>1</v>
      </c>
      <c r="D11" s="7">
        <v>32.305500000000002</v>
      </c>
      <c r="E11" s="3">
        <v>0</v>
      </c>
      <c r="F11" s="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42" t="s">
        <v>85</v>
      </c>
      <c r="B12" s="143"/>
      <c r="C12" s="32">
        <v>1</v>
      </c>
      <c r="D12" s="7">
        <v>43.969500000000004</v>
      </c>
      <c r="E12" s="3">
        <v>0</v>
      </c>
      <c r="F12" s="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42" t="s">
        <v>86</v>
      </c>
      <c r="B13" s="143"/>
      <c r="C13" s="32">
        <v>1</v>
      </c>
      <c r="D13" s="7">
        <v>50.193000000000005</v>
      </c>
      <c r="E13" s="3">
        <v>0</v>
      </c>
      <c r="F13" s="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42" t="s">
        <v>87</v>
      </c>
      <c r="B14" s="143"/>
      <c r="C14" s="32">
        <v>1</v>
      </c>
      <c r="D14" s="7">
        <v>39.987000000000002</v>
      </c>
      <c r="E14" s="3">
        <v>0</v>
      </c>
      <c r="F14" s="7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42" t="s">
        <v>88</v>
      </c>
      <c r="B15" s="143"/>
      <c r="C15" s="32">
        <v>1</v>
      </c>
      <c r="D15" s="7">
        <v>39.987000000000002</v>
      </c>
      <c r="E15" s="3">
        <v>0</v>
      </c>
      <c r="F15" s="7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42" t="s">
        <v>89</v>
      </c>
      <c r="B16" s="143"/>
      <c r="C16" s="32">
        <v>1</v>
      </c>
      <c r="D16" s="7">
        <v>16.159500000000001</v>
      </c>
      <c r="E16" s="3">
        <v>0</v>
      </c>
      <c r="F16" s="7">
        <f t="shared" si="0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42" t="s">
        <v>90</v>
      </c>
      <c r="B17" s="143"/>
      <c r="C17" s="32">
        <v>1</v>
      </c>
      <c r="D17" s="7">
        <v>16.713000000000001</v>
      </c>
      <c r="E17" s="3">
        <v>0</v>
      </c>
      <c r="F17" s="7">
        <f t="shared" si="0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42" t="s">
        <v>91</v>
      </c>
      <c r="B18" s="143"/>
      <c r="C18" s="32">
        <v>1</v>
      </c>
      <c r="D18" s="7">
        <v>16.713000000000001</v>
      </c>
      <c r="E18" s="3">
        <v>0</v>
      </c>
      <c r="F18" s="7">
        <f t="shared" si="0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42" t="s">
        <v>92</v>
      </c>
      <c r="B19" s="143"/>
      <c r="C19" s="32">
        <v>1</v>
      </c>
      <c r="D19" s="7">
        <v>16.713000000000001</v>
      </c>
      <c r="E19" s="3">
        <v>0</v>
      </c>
      <c r="F19" s="7">
        <f t="shared" si="0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42" t="s">
        <v>93</v>
      </c>
      <c r="B20" s="143"/>
      <c r="C20" s="32">
        <v>1</v>
      </c>
      <c r="D20" s="7">
        <v>34.695</v>
      </c>
      <c r="E20" s="3">
        <v>0</v>
      </c>
      <c r="F20" s="7">
        <f t="shared" si="0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42" t="s">
        <v>94</v>
      </c>
      <c r="B21" s="143"/>
      <c r="C21" s="32">
        <v>1</v>
      </c>
      <c r="D21" s="7">
        <v>25.893000000000001</v>
      </c>
      <c r="E21" s="3">
        <v>0</v>
      </c>
      <c r="F21" s="7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42" t="s">
        <v>95</v>
      </c>
      <c r="B22" s="143"/>
      <c r="C22" s="32">
        <v>1</v>
      </c>
      <c r="D22" s="7">
        <v>25.893000000000001</v>
      </c>
      <c r="E22" s="3">
        <v>0</v>
      </c>
      <c r="F22" s="7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42" t="s">
        <v>96</v>
      </c>
      <c r="B23" s="143"/>
      <c r="C23" s="32">
        <v>1</v>
      </c>
      <c r="D23" s="7">
        <v>26.622</v>
      </c>
      <c r="E23" s="3">
        <v>0</v>
      </c>
      <c r="F23" s="7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42" t="s">
        <v>97</v>
      </c>
      <c r="B24" s="143"/>
      <c r="C24" s="32">
        <v>1</v>
      </c>
      <c r="D24" s="7">
        <v>26.622</v>
      </c>
      <c r="E24" s="3">
        <v>0</v>
      </c>
      <c r="F24" s="7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6" spans="1:27" x14ac:dyDescent="0.25">
      <c r="D26" s="2" t="s">
        <v>424</v>
      </c>
      <c r="E26" s="138">
        <f>SUM(F7:F24)</f>
        <v>0</v>
      </c>
      <c r="F26" s="139"/>
    </row>
  </sheetData>
  <sheetProtection algorithmName="SHA-512" hashValue="xrfJ7f0Vie9Z+a/ErPC0GN0lkI1bE8XivOBwtuOzfss5++HeBVoSDKaXfu6O+fgbC50ID0poP62g/CfNRUTZwA==" saltValue="jnpPzZ6HHRhPMu9Iife65A==" spinCount="100000" sheet="1" objects="1" scenarios="1"/>
  <mergeCells count="27">
    <mergeCell ref="A16:B16"/>
    <mergeCell ref="A12:B12"/>
    <mergeCell ref="A13:B13"/>
    <mergeCell ref="A18:B18"/>
    <mergeCell ref="A19:B19"/>
    <mergeCell ref="E26:F26"/>
    <mergeCell ref="A1:B1"/>
    <mergeCell ref="A14:B14"/>
    <mergeCell ref="A15:B15"/>
    <mergeCell ref="A6:B6"/>
    <mergeCell ref="A7:B7"/>
    <mergeCell ref="A8:B8"/>
    <mergeCell ref="A9:B9"/>
    <mergeCell ref="A24:B24"/>
    <mergeCell ref="A22:B22"/>
    <mergeCell ref="A10:B10"/>
    <mergeCell ref="A20:B20"/>
    <mergeCell ref="A21:B21"/>
    <mergeCell ref="A17:B17"/>
    <mergeCell ref="A11:B11"/>
    <mergeCell ref="A23:B23"/>
    <mergeCell ref="B2:D2"/>
    <mergeCell ref="B3:D3"/>
    <mergeCell ref="F3:H3"/>
    <mergeCell ref="B4:H4"/>
    <mergeCell ref="B5:D5"/>
    <mergeCell ref="F5:H5"/>
  </mergeCells>
  <dataValidations count="1">
    <dataValidation type="list" allowBlank="1" showInputMessage="1" showErrorMessage="1" sqref="E7:E24" xr:uid="{00000000-0002-0000-0400-000000000000}">
      <formula1>$G$7:$AA$7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52"/>
  <sheetViews>
    <sheetView zoomScaleNormal="100" workbookViewId="0">
      <pane ySplit="6" topLeftCell="A55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7" customWidth="1"/>
    <col min="2" max="2" width="32" customWidth="1"/>
    <col min="3" max="3" width="6.7109375" customWidth="1"/>
    <col min="4" max="4" width="8.85546875" style="1" customWidth="1"/>
    <col min="5" max="5" width="11.85546875" customWidth="1"/>
    <col min="6" max="6" width="19" customWidth="1"/>
    <col min="7" max="28" width="0" hidden="1" customWidth="1"/>
  </cols>
  <sheetData>
    <row r="1" spans="1:27" ht="39" customHeight="1" x14ac:dyDescent="0.35">
      <c r="A1" s="122" t="s">
        <v>435</v>
      </c>
      <c r="B1" s="147"/>
      <c r="C1" s="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5">
      <c r="A2" s="8" t="s">
        <v>429</v>
      </c>
      <c r="B2" s="126" t="str">
        <f>'0.MANDATORY COMPANY INFO'!B2:D2</f>
        <v>-</v>
      </c>
      <c r="C2" s="127"/>
      <c r="D2" s="12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8" t="s">
        <v>428</v>
      </c>
      <c r="B3" s="128" t="str">
        <f>'0.MANDATORY COMPANY INFO'!B3:D3</f>
        <v>-</v>
      </c>
      <c r="C3" s="129"/>
      <c r="D3" s="129"/>
      <c r="E3" s="12" t="s">
        <v>427</v>
      </c>
      <c r="F3" s="127" t="str">
        <f>'0.MANDATORY COMPANY INFO'!F3:H3</f>
        <v>-</v>
      </c>
      <c r="G3" s="127"/>
      <c r="H3" s="12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22" t="s">
        <v>426</v>
      </c>
      <c r="B4" s="127" t="str">
        <f>'0.MANDATORY COMPANY INFO'!B4:H4</f>
        <v>-</v>
      </c>
      <c r="C4" s="127"/>
      <c r="D4" s="127"/>
      <c r="E4" s="127"/>
      <c r="F4" s="127"/>
      <c r="G4" s="127"/>
      <c r="H4" s="1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1" t="s">
        <v>443</v>
      </c>
      <c r="B5" s="127" t="str">
        <f>'0.MANDATORY COMPANY INFO'!B5:D5</f>
        <v>-</v>
      </c>
      <c r="C5" s="127"/>
      <c r="D5" s="127"/>
      <c r="E5" s="26" t="s">
        <v>444</v>
      </c>
      <c r="F5" s="127" t="str">
        <f>'0.MANDATORY COMPANY INFO'!F5:H5</f>
        <v>-</v>
      </c>
      <c r="G5" s="127"/>
      <c r="H5" s="12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 t="s">
        <v>445</v>
      </c>
      <c r="Z5" s="4"/>
      <c r="AA5" s="4"/>
    </row>
    <row r="6" spans="1:27" ht="45" x14ac:dyDescent="0.25">
      <c r="A6" s="140" t="s">
        <v>78</v>
      </c>
      <c r="B6" s="141"/>
      <c r="C6" s="45" t="s">
        <v>396</v>
      </c>
      <c r="D6" s="46" t="s">
        <v>397</v>
      </c>
      <c r="E6" s="47" t="s">
        <v>383</v>
      </c>
      <c r="F6" s="9" t="s">
        <v>424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55" t="s">
        <v>340</v>
      </c>
      <c r="B7" s="146"/>
      <c r="C7" s="48"/>
      <c r="D7" s="41"/>
      <c r="E7" s="4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5">
      <c r="A8" s="144" t="s">
        <v>341</v>
      </c>
      <c r="B8" s="145"/>
      <c r="C8" s="49">
        <v>1</v>
      </c>
      <c r="D8" s="50">
        <v>2.8214999999999999</v>
      </c>
      <c r="E8" s="3">
        <v>0</v>
      </c>
      <c r="F8" s="7">
        <f>(D8/C8)*E8</f>
        <v>0</v>
      </c>
      <c r="G8" s="4">
        <v>0</v>
      </c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4">
        <v>11</v>
      </c>
      <c r="S8" s="4">
        <v>12</v>
      </c>
      <c r="T8" s="4">
        <v>13</v>
      </c>
      <c r="U8" s="4">
        <v>14</v>
      </c>
      <c r="V8" s="4">
        <v>15</v>
      </c>
      <c r="W8" s="4">
        <v>16</v>
      </c>
      <c r="X8" s="4">
        <v>17</v>
      </c>
      <c r="Y8" s="4">
        <v>18</v>
      </c>
      <c r="Z8" s="4">
        <v>19</v>
      </c>
      <c r="AA8" s="4">
        <v>20</v>
      </c>
    </row>
    <row r="9" spans="1:27" x14ac:dyDescent="0.25">
      <c r="A9" s="155" t="s">
        <v>342</v>
      </c>
      <c r="B9" s="146"/>
      <c r="C9" s="51"/>
      <c r="D9" s="41"/>
      <c r="E9" s="42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44" t="s">
        <v>343</v>
      </c>
      <c r="B10" s="145"/>
      <c r="C10" s="52">
        <v>1</v>
      </c>
      <c r="D10" s="18">
        <v>24.84</v>
      </c>
      <c r="E10" s="3">
        <v>0</v>
      </c>
      <c r="F10" s="7">
        <f>(D10/C10)*E10</f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44" t="s">
        <v>344</v>
      </c>
      <c r="B11" s="145"/>
      <c r="C11" s="29">
        <v>1</v>
      </c>
      <c r="D11" s="7">
        <v>45.535499999999999</v>
      </c>
      <c r="E11" s="3">
        <v>0</v>
      </c>
      <c r="F11" s="7">
        <f>(D11/C11)*E11</f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44" t="s">
        <v>345</v>
      </c>
      <c r="B12" s="145"/>
      <c r="C12" s="33">
        <v>1</v>
      </c>
      <c r="D12" s="34"/>
      <c r="E12" s="3">
        <v>0</v>
      </c>
      <c r="F12" s="7">
        <f>(D12/C12)*E12</f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55" t="s">
        <v>346</v>
      </c>
      <c r="B13" s="146"/>
      <c r="C13" s="51"/>
      <c r="D13" s="41"/>
      <c r="E13" s="42"/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44" t="s">
        <v>347</v>
      </c>
      <c r="B14" s="145"/>
      <c r="C14" s="52">
        <v>1</v>
      </c>
      <c r="D14" s="18">
        <v>1.7415000000000003</v>
      </c>
      <c r="E14" s="3">
        <v>0</v>
      </c>
      <c r="F14" s="7">
        <f>(D14/C14)*E14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44" t="s">
        <v>348</v>
      </c>
      <c r="B15" s="145"/>
      <c r="C15" s="29">
        <v>1</v>
      </c>
      <c r="D15" s="7">
        <v>2.7270000000000003</v>
      </c>
      <c r="E15" s="3">
        <v>0</v>
      </c>
      <c r="F15" s="7">
        <f>(D15/C15)*E15</f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44" t="s">
        <v>349</v>
      </c>
      <c r="B16" s="145"/>
      <c r="C16" s="33">
        <v>1</v>
      </c>
      <c r="D16" s="34">
        <v>3.5775000000000001</v>
      </c>
      <c r="E16" s="3">
        <v>0</v>
      </c>
      <c r="F16" s="7">
        <f>(D16/C16)*E16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55" t="s">
        <v>350</v>
      </c>
      <c r="B17" s="146"/>
      <c r="C17" s="51"/>
      <c r="D17" s="41"/>
      <c r="E17" s="42"/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44" t="s">
        <v>351</v>
      </c>
      <c r="B18" s="145"/>
      <c r="C18" s="52">
        <v>1</v>
      </c>
      <c r="D18" s="18">
        <v>8.5050000000000008</v>
      </c>
      <c r="E18" s="3">
        <v>0</v>
      </c>
      <c r="F18" s="7">
        <f>(D18/C18)*E18</f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44" t="s">
        <v>352</v>
      </c>
      <c r="B19" s="145"/>
      <c r="C19" s="33">
        <v>1</v>
      </c>
      <c r="D19" s="34">
        <v>9.4094999999999995</v>
      </c>
      <c r="E19" s="3">
        <v>0</v>
      </c>
      <c r="F19" s="7">
        <f>(D19/C19)*E19</f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55" t="s">
        <v>353</v>
      </c>
      <c r="B20" s="146"/>
      <c r="C20" s="51"/>
      <c r="D20" s="41"/>
      <c r="E20" s="42"/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44" t="s">
        <v>399</v>
      </c>
      <c r="B21" s="145"/>
      <c r="C21" s="52">
        <v>1</v>
      </c>
      <c r="D21" s="18">
        <v>34.600500000000004</v>
      </c>
      <c r="E21" s="3">
        <v>0</v>
      </c>
      <c r="F21" s="7">
        <f>(D21/C21)*E21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44" t="s">
        <v>398</v>
      </c>
      <c r="B22" s="145"/>
      <c r="C22" s="33">
        <v>1</v>
      </c>
      <c r="D22" s="34">
        <v>18.265499999999999</v>
      </c>
      <c r="E22" s="3">
        <v>0</v>
      </c>
      <c r="F22" s="7">
        <f>(D22/C22)*E22</f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55" t="s">
        <v>354</v>
      </c>
      <c r="B23" s="146"/>
      <c r="C23" s="51"/>
      <c r="D23" s="41"/>
      <c r="E23" s="42"/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44" t="s">
        <v>355</v>
      </c>
      <c r="B24" s="145"/>
      <c r="C24" s="52">
        <v>1</v>
      </c>
      <c r="D24" s="18">
        <v>4.9275000000000002</v>
      </c>
      <c r="E24" s="3">
        <v>0</v>
      </c>
      <c r="F24" s="7">
        <f t="shared" ref="F24:F30" si="0">(D24/C24)*E24</f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44" t="s">
        <v>356</v>
      </c>
      <c r="B25" s="145"/>
      <c r="C25" s="29">
        <v>1</v>
      </c>
      <c r="D25" s="7">
        <v>30.226500000000001</v>
      </c>
      <c r="E25" s="3">
        <v>0</v>
      </c>
      <c r="F25" s="7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44" t="s">
        <v>357</v>
      </c>
      <c r="B26" s="145"/>
      <c r="C26" s="29">
        <v>1</v>
      </c>
      <c r="D26" s="7">
        <v>30.213000000000001</v>
      </c>
      <c r="E26" s="3">
        <v>0</v>
      </c>
      <c r="F26" s="7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44" t="s">
        <v>358</v>
      </c>
      <c r="B27" s="145"/>
      <c r="C27" s="29">
        <v>1</v>
      </c>
      <c r="D27" s="7">
        <v>64.233000000000004</v>
      </c>
      <c r="E27" s="3">
        <v>0</v>
      </c>
      <c r="F27" s="7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44" t="s">
        <v>359</v>
      </c>
      <c r="B28" s="145"/>
      <c r="C28" s="29">
        <v>1</v>
      </c>
      <c r="D28" s="7">
        <v>24.988500000000005</v>
      </c>
      <c r="E28" s="3">
        <v>0</v>
      </c>
      <c r="F28" s="7">
        <f t="shared" si="0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44" t="s">
        <v>360</v>
      </c>
      <c r="B29" s="145"/>
      <c r="C29" s="29">
        <v>1</v>
      </c>
      <c r="D29" s="7">
        <v>24.988500000000005</v>
      </c>
      <c r="E29" s="3">
        <v>0</v>
      </c>
      <c r="F29" s="7">
        <f t="shared" si="0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44" t="s">
        <v>361</v>
      </c>
      <c r="B30" s="145"/>
      <c r="C30" s="33">
        <v>1</v>
      </c>
      <c r="D30" s="34">
        <v>1.4850000000000003</v>
      </c>
      <c r="E30" s="3">
        <v>0</v>
      </c>
      <c r="F30" s="7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25">
      <c r="A31" s="155" t="s">
        <v>362</v>
      </c>
      <c r="B31" s="146"/>
      <c r="C31" s="51"/>
      <c r="D31" s="41"/>
      <c r="E31" s="42"/>
      <c r="F31" s="1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144" t="s">
        <v>363</v>
      </c>
      <c r="B32" s="145"/>
      <c r="C32" s="49">
        <v>1</v>
      </c>
      <c r="D32" s="50">
        <v>5.440500000000001</v>
      </c>
      <c r="E32" s="3">
        <v>0</v>
      </c>
      <c r="F32" s="7">
        <f>(D32/C32)*E32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155" t="s">
        <v>364</v>
      </c>
      <c r="B33" s="146"/>
      <c r="C33" s="51"/>
      <c r="D33" s="41"/>
      <c r="E33" s="42"/>
      <c r="F33" s="1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A34" s="144" t="s">
        <v>365</v>
      </c>
      <c r="B34" s="145"/>
      <c r="C34" s="52">
        <v>1</v>
      </c>
      <c r="D34" s="18">
        <v>4.3334999999999999</v>
      </c>
      <c r="E34" s="3">
        <v>0</v>
      </c>
      <c r="F34" s="7">
        <f>(D34/C34)*E34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5">
      <c r="A35" s="144" t="s">
        <v>366</v>
      </c>
      <c r="B35" s="145"/>
      <c r="C35" s="33">
        <v>1</v>
      </c>
      <c r="D35" s="34">
        <v>8.275500000000001</v>
      </c>
      <c r="E35" s="3">
        <v>0</v>
      </c>
      <c r="F35" s="7">
        <f>(D35/C35)*E35</f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A36" s="155" t="s">
        <v>367</v>
      </c>
      <c r="B36" s="146"/>
      <c r="C36" s="51"/>
      <c r="D36" s="41"/>
      <c r="E36" s="42"/>
      <c r="F36" s="1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25">
      <c r="A37" s="144" t="s">
        <v>368</v>
      </c>
      <c r="B37" s="145"/>
      <c r="C37" s="49">
        <v>1</v>
      </c>
      <c r="D37" s="50">
        <v>126.91350000000001</v>
      </c>
      <c r="E37" s="3">
        <v>0</v>
      </c>
      <c r="F37" s="7">
        <f>(D37/C37)*E37</f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25">
      <c r="A38" s="155" t="s">
        <v>369</v>
      </c>
      <c r="B38" s="146"/>
      <c r="C38" s="51"/>
      <c r="D38" s="41"/>
      <c r="E38" s="42"/>
      <c r="F38" s="1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25">
      <c r="A39" s="144" t="s">
        <v>370</v>
      </c>
      <c r="B39" s="145"/>
      <c r="C39" s="52">
        <v>1</v>
      </c>
      <c r="D39" s="18">
        <v>2.1465000000000001</v>
      </c>
      <c r="E39" s="3">
        <v>0</v>
      </c>
      <c r="F39" s="7">
        <f t="shared" ref="F39:F44" si="1">(D39/C39)*E39</f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25">
      <c r="A40" s="144" t="s">
        <v>371</v>
      </c>
      <c r="B40" s="145"/>
      <c r="C40" s="29">
        <v>1</v>
      </c>
      <c r="D40" s="7">
        <v>2.1735000000000002</v>
      </c>
      <c r="E40" s="3">
        <v>0</v>
      </c>
      <c r="F40" s="7">
        <f t="shared" si="1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5">
      <c r="A41" s="144" t="s">
        <v>372</v>
      </c>
      <c r="B41" s="145"/>
      <c r="C41" s="29">
        <v>1</v>
      </c>
      <c r="D41" s="7">
        <v>3.7125000000000004</v>
      </c>
      <c r="E41" s="3">
        <v>0</v>
      </c>
      <c r="F41" s="7">
        <f t="shared" si="1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5">
      <c r="A42" s="144" t="s">
        <v>373</v>
      </c>
      <c r="B42" s="145"/>
      <c r="C42" s="29">
        <v>1</v>
      </c>
      <c r="D42" s="7">
        <v>5.5754999999999999</v>
      </c>
      <c r="E42" s="3">
        <v>0</v>
      </c>
      <c r="F42" s="7">
        <f t="shared" si="1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25">
      <c r="A43" s="144" t="s">
        <v>374</v>
      </c>
      <c r="B43" s="145"/>
      <c r="C43" s="29">
        <v>1</v>
      </c>
      <c r="D43" s="7">
        <v>3.6855000000000002</v>
      </c>
      <c r="E43" s="3">
        <v>0</v>
      </c>
      <c r="F43" s="7">
        <f t="shared" si="1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25">
      <c r="A44" s="144" t="s">
        <v>375</v>
      </c>
      <c r="B44" s="145"/>
      <c r="C44" s="33">
        <v>1</v>
      </c>
      <c r="D44" s="34">
        <v>2.9565000000000001</v>
      </c>
      <c r="E44" s="3">
        <v>0</v>
      </c>
      <c r="F44" s="7">
        <f t="shared" si="1"/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25">
      <c r="A45" s="155" t="s">
        <v>376</v>
      </c>
      <c r="B45" s="146"/>
      <c r="C45" s="51"/>
      <c r="D45" s="41"/>
      <c r="E45" s="42"/>
      <c r="F45" s="1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5">
      <c r="A46" s="144" t="s">
        <v>377</v>
      </c>
      <c r="B46" s="145"/>
      <c r="C46" s="52">
        <v>1</v>
      </c>
      <c r="D46" s="18">
        <v>23.611499999999999</v>
      </c>
      <c r="E46" s="3">
        <v>0</v>
      </c>
      <c r="F46" s="7">
        <f>(D46/C46)*E46</f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25">
      <c r="A47" s="144" t="s">
        <v>378</v>
      </c>
      <c r="B47" s="145"/>
      <c r="C47" s="33">
        <v>1</v>
      </c>
      <c r="D47" s="34">
        <v>23.611499999999999</v>
      </c>
      <c r="E47" s="3">
        <v>0</v>
      </c>
      <c r="F47" s="7">
        <f>(D47/C47)*E47</f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25">
      <c r="A48" s="155" t="s">
        <v>379</v>
      </c>
      <c r="B48" s="146"/>
      <c r="C48" s="51"/>
      <c r="D48" s="41"/>
      <c r="E48" s="42"/>
      <c r="F48" s="1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25">
      <c r="A49" s="144" t="s">
        <v>380</v>
      </c>
      <c r="B49" s="145"/>
      <c r="C49" s="52">
        <v>1</v>
      </c>
      <c r="D49" s="18">
        <v>37.975500000000004</v>
      </c>
      <c r="E49" s="3">
        <v>0</v>
      </c>
      <c r="F49" s="7">
        <f>(D49/C49)*E49</f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25">
      <c r="A50" s="144" t="s">
        <v>381</v>
      </c>
      <c r="B50" s="145"/>
      <c r="C50" s="29">
        <v>1</v>
      </c>
      <c r="D50" s="7">
        <v>45.1845</v>
      </c>
      <c r="E50" s="3">
        <v>0</v>
      </c>
      <c r="F50" s="7">
        <f>(D50/C50)*E50</f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2" spans="1:27" x14ac:dyDescent="0.25">
      <c r="D52" s="2" t="s">
        <v>424</v>
      </c>
      <c r="E52" s="138">
        <f>SUM(F8:F50)</f>
        <v>0</v>
      </c>
      <c r="F52" s="139"/>
    </row>
  </sheetData>
  <sheetProtection algorithmName="SHA-512" hashValue="Ze0wfTrybPyUJ8Uy4EAyjG6xACWg8saswMX4OCvAonj7Yyem8Yu0F70iEd7Ow51GvMUPxgPWDMyymzjH3kuAsw==" saltValue="4suafhD4wrrdsacp+hoi6g==" spinCount="100000" sheet="1" objects="1" scenarios="1"/>
  <mergeCells count="53">
    <mergeCell ref="E52:F52"/>
    <mergeCell ref="A1:B1"/>
    <mergeCell ref="A50:B50"/>
    <mergeCell ref="A49:B49"/>
    <mergeCell ref="A48:B48"/>
    <mergeCell ref="A46:B46"/>
    <mergeCell ref="A39:B39"/>
    <mergeCell ref="A47:B47"/>
    <mergeCell ref="A40:B40"/>
    <mergeCell ref="A41:B41"/>
    <mergeCell ref="A42:B42"/>
    <mergeCell ref="A43:B43"/>
    <mergeCell ref="A44:B44"/>
    <mergeCell ref="A45:B45"/>
    <mergeCell ref="A38:B38"/>
    <mergeCell ref="A24:B24"/>
    <mergeCell ref="A28:B28"/>
    <mergeCell ref="A36:B36"/>
    <mergeCell ref="A29:B29"/>
    <mergeCell ref="A30:B30"/>
    <mergeCell ref="A32:B32"/>
    <mergeCell ref="A31:B31"/>
    <mergeCell ref="A33:B33"/>
    <mergeCell ref="A34:B34"/>
    <mergeCell ref="A35:B35"/>
    <mergeCell ref="A37:B37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B25"/>
    <mergeCell ref="A26:B26"/>
    <mergeCell ref="A27:B27"/>
    <mergeCell ref="A11:B11"/>
    <mergeCell ref="A6:B6"/>
    <mergeCell ref="A7:B7"/>
    <mergeCell ref="A8:B8"/>
    <mergeCell ref="A9:B9"/>
    <mergeCell ref="A10:B10"/>
    <mergeCell ref="B2:D2"/>
    <mergeCell ref="B3:D3"/>
    <mergeCell ref="F3:H3"/>
    <mergeCell ref="B4:H4"/>
    <mergeCell ref="B5:D5"/>
    <mergeCell ref="F5:H5"/>
  </mergeCells>
  <dataValidations count="1">
    <dataValidation type="list" allowBlank="1" showInputMessage="1" showErrorMessage="1" sqref="E8 E49:E50 E46:E47 E39:E44 E37 E34:E35 E32 E24:E30 E21:E22 E18:E19 E14:E16 E10:E12" xr:uid="{00000000-0002-0000-0500-000000000000}">
      <formula1>$G$8:$AA$8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1FD5-F26B-43C5-BF79-3C4EC65BBB92}">
  <dimension ref="A1:AN19"/>
  <sheetViews>
    <sheetView workbookViewId="0">
      <pane ySplit="6" topLeftCell="A7" activePane="bottomLeft" state="frozen"/>
      <selection activeCell="AB40" sqref="AB40"/>
      <selection pane="bottomLeft" sqref="A1:B1"/>
    </sheetView>
  </sheetViews>
  <sheetFormatPr defaultRowHeight="15" x14ac:dyDescent="0.25"/>
  <cols>
    <col min="1" max="1" width="18.85546875" customWidth="1"/>
    <col min="2" max="2" width="26.7109375" customWidth="1"/>
    <col min="3" max="3" width="6.140625" customWidth="1"/>
    <col min="4" max="4" width="11.42578125" customWidth="1"/>
    <col min="5" max="5" width="9.42578125" customWidth="1"/>
    <col min="6" max="6" width="19.140625" customWidth="1"/>
    <col min="7" max="28" width="0" hidden="1" customWidth="1"/>
    <col min="29" max="29" width="9.140625" style="111"/>
    <col min="30" max="37" width="0" style="111" hidden="1" customWidth="1"/>
    <col min="38" max="41" width="0" hidden="1" customWidth="1"/>
  </cols>
  <sheetData>
    <row r="1" spans="1:40" ht="39" customHeight="1" x14ac:dyDescent="0.35">
      <c r="A1" s="160" t="s">
        <v>519</v>
      </c>
      <c r="B1" s="160"/>
      <c r="C1" s="120"/>
    </row>
    <row r="2" spans="1:40" x14ac:dyDescent="0.25">
      <c r="A2" s="2" t="s">
        <v>429</v>
      </c>
      <c r="B2" s="156" t="str">
        <f>'0.MANDATORY COMPANY INFO'!B2:D2</f>
        <v>-</v>
      </c>
      <c r="C2" s="157"/>
      <c r="D2" s="157"/>
    </row>
    <row r="3" spans="1:40" x14ac:dyDescent="0.25">
      <c r="A3" s="2" t="s">
        <v>428</v>
      </c>
      <c r="B3" s="158" t="str">
        <f>'0.MANDATORY COMPANY INFO'!B3:D3</f>
        <v>-</v>
      </c>
      <c r="C3" s="159"/>
      <c r="D3" s="159"/>
      <c r="E3" t="s">
        <v>427</v>
      </c>
      <c r="F3" s="157" t="str">
        <f>'0.MANDATORY COMPANY INFO'!F3:H3</f>
        <v>-</v>
      </c>
      <c r="G3" s="157"/>
      <c r="H3" s="157"/>
    </row>
    <row r="4" spans="1:40" x14ac:dyDescent="0.25">
      <c r="A4" s="2" t="s">
        <v>426</v>
      </c>
      <c r="B4" s="157" t="str">
        <f>'0.MANDATORY COMPANY INFO'!B4:H4</f>
        <v>-</v>
      </c>
      <c r="C4" s="157"/>
      <c r="D4" s="157"/>
      <c r="E4" s="157"/>
      <c r="F4" s="157"/>
      <c r="G4" s="157"/>
      <c r="H4" s="157"/>
    </row>
    <row r="5" spans="1:40" x14ac:dyDescent="0.25">
      <c r="A5" s="119" t="s">
        <v>443</v>
      </c>
      <c r="B5" s="157" t="str">
        <f>'0.MANDATORY COMPANY INFO'!B5:D5</f>
        <v>-</v>
      </c>
      <c r="C5" s="157"/>
      <c r="D5" s="157"/>
      <c r="E5" s="118" t="s">
        <v>444</v>
      </c>
      <c r="F5" s="157" t="str">
        <f>'0.MANDATORY COMPANY INFO'!F5:H5</f>
        <v>-</v>
      </c>
      <c r="G5" s="157"/>
      <c r="H5" s="157"/>
      <c r="Y5" t="s">
        <v>445</v>
      </c>
    </row>
    <row r="6" spans="1:40" ht="32.450000000000003" customHeight="1" x14ac:dyDescent="0.25">
      <c r="A6" s="163" t="s">
        <v>78</v>
      </c>
      <c r="B6" s="164"/>
      <c r="C6" s="117" t="s">
        <v>394</v>
      </c>
      <c r="D6" s="116" t="s">
        <v>395</v>
      </c>
      <c r="E6" s="115" t="s">
        <v>383</v>
      </c>
      <c r="F6" s="114" t="s">
        <v>424</v>
      </c>
    </row>
    <row r="7" spans="1:40" x14ac:dyDescent="0.25">
      <c r="A7" s="161" t="s">
        <v>513</v>
      </c>
      <c r="B7" s="162"/>
      <c r="C7" s="113">
        <v>10</v>
      </c>
      <c r="D7" s="112">
        <v>109.84</v>
      </c>
      <c r="E7" s="25">
        <v>0</v>
      </c>
      <c r="F7" s="112">
        <f t="shared" ref="F7:F16" si="0">(D7/C7)*E7</f>
        <v>0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D7" s="111">
        <v>0</v>
      </c>
      <c r="AE7" s="111">
        <v>10</v>
      </c>
      <c r="AF7" s="111">
        <v>20</v>
      </c>
      <c r="AG7" s="111">
        <v>30</v>
      </c>
      <c r="AH7" s="111">
        <v>40</v>
      </c>
      <c r="AI7" s="111">
        <v>50</v>
      </c>
      <c r="AJ7" s="111">
        <v>60</v>
      </c>
      <c r="AK7" s="111">
        <v>70</v>
      </c>
      <c r="AL7" s="111">
        <v>80</v>
      </c>
      <c r="AM7" s="111">
        <v>90</v>
      </c>
      <c r="AN7" s="111">
        <v>100</v>
      </c>
    </row>
    <row r="8" spans="1:40" x14ac:dyDescent="0.25">
      <c r="A8" s="161" t="s">
        <v>514</v>
      </c>
      <c r="B8" s="162"/>
      <c r="C8" s="113">
        <v>10</v>
      </c>
      <c r="D8" s="112">
        <v>115.43</v>
      </c>
      <c r="E8" s="25">
        <v>0</v>
      </c>
      <c r="F8" s="112">
        <f t="shared" si="0"/>
        <v>0</v>
      </c>
    </row>
    <row r="9" spans="1:40" x14ac:dyDescent="0.25">
      <c r="A9" s="161" t="s">
        <v>515</v>
      </c>
      <c r="B9" s="162"/>
      <c r="C9" s="113">
        <v>10</v>
      </c>
      <c r="D9" s="112">
        <v>121.5</v>
      </c>
      <c r="E9" s="25">
        <v>0</v>
      </c>
      <c r="F9" s="112">
        <f t="shared" si="0"/>
        <v>0</v>
      </c>
    </row>
    <row r="10" spans="1:40" x14ac:dyDescent="0.25">
      <c r="A10" s="161" t="s">
        <v>516</v>
      </c>
      <c r="B10" s="162"/>
      <c r="C10" s="113">
        <v>10</v>
      </c>
      <c r="D10" s="112">
        <v>127.58</v>
      </c>
      <c r="E10" s="25">
        <v>0</v>
      </c>
      <c r="F10" s="112">
        <f t="shared" si="0"/>
        <v>0</v>
      </c>
    </row>
    <row r="11" spans="1:40" x14ac:dyDescent="0.25">
      <c r="A11" s="161" t="s">
        <v>517</v>
      </c>
      <c r="B11" s="162"/>
      <c r="C11" s="113">
        <v>10</v>
      </c>
      <c r="D11" s="112">
        <v>139.72999999999999</v>
      </c>
      <c r="E11" s="25">
        <v>0</v>
      </c>
      <c r="F11" s="112">
        <f t="shared" si="0"/>
        <v>0</v>
      </c>
    </row>
    <row r="12" spans="1:40" x14ac:dyDescent="0.25">
      <c r="A12" s="161" t="s">
        <v>508</v>
      </c>
      <c r="B12" s="162"/>
      <c r="C12" s="113">
        <v>10</v>
      </c>
      <c r="D12" s="112">
        <v>170.83</v>
      </c>
      <c r="E12" s="25">
        <v>0</v>
      </c>
      <c r="F12" s="112">
        <f t="shared" si="0"/>
        <v>0</v>
      </c>
    </row>
    <row r="13" spans="1:40" x14ac:dyDescent="0.25">
      <c r="A13" s="161" t="s">
        <v>509</v>
      </c>
      <c r="B13" s="162"/>
      <c r="C13" s="113">
        <v>10</v>
      </c>
      <c r="D13" s="112">
        <v>174.11</v>
      </c>
      <c r="E13" s="25">
        <v>0</v>
      </c>
      <c r="F13" s="112">
        <f t="shared" si="0"/>
        <v>0</v>
      </c>
    </row>
    <row r="14" spans="1:40" x14ac:dyDescent="0.25">
      <c r="A14" s="161" t="s">
        <v>510</v>
      </c>
      <c r="B14" s="162"/>
      <c r="C14" s="113">
        <v>10</v>
      </c>
      <c r="D14" s="112">
        <v>180.79</v>
      </c>
      <c r="E14" s="25">
        <v>0</v>
      </c>
      <c r="F14" s="112">
        <f t="shared" si="0"/>
        <v>0</v>
      </c>
    </row>
    <row r="15" spans="1:40" x14ac:dyDescent="0.25">
      <c r="A15" s="161" t="s">
        <v>511</v>
      </c>
      <c r="B15" s="162"/>
      <c r="C15" s="113">
        <v>10</v>
      </c>
      <c r="D15" s="112">
        <v>187.48</v>
      </c>
      <c r="E15" s="25">
        <v>0</v>
      </c>
      <c r="F15" s="112">
        <f t="shared" si="0"/>
        <v>0</v>
      </c>
    </row>
    <row r="16" spans="1:40" x14ac:dyDescent="0.25">
      <c r="A16" s="161" t="s">
        <v>512</v>
      </c>
      <c r="B16" s="162"/>
      <c r="C16" s="113">
        <v>10</v>
      </c>
      <c r="D16" s="112">
        <v>189.78</v>
      </c>
      <c r="E16" s="25">
        <v>0</v>
      </c>
      <c r="F16" s="112">
        <f t="shared" si="0"/>
        <v>0</v>
      </c>
    </row>
    <row r="18" spans="4:6" x14ac:dyDescent="0.25">
      <c r="D18" s="2" t="s">
        <v>424</v>
      </c>
      <c r="E18" s="138">
        <f>SUM(F7:F16)</f>
        <v>0</v>
      </c>
      <c r="F18" s="139"/>
    </row>
    <row r="19" spans="4:6" ht="14.25" customHeight="1" x14ac:dyDescent="0.25">
      <c r="F19" s="14" t="s">
        <v>518</v>
      </c>
    </row>
  </sheetData>
  <sheetProtection algorithmName="SHA-512" hashValue="tR4KnsT7QE+5qybmIxCuhsvqfsfgI6R9lGCO+Kw9tFBHCNy+TNyGOqQIIiIut9UPfPkRnHxNvGAytwiU2gP1Uw==" saltValue="OPrGFZ1gpvA5oC6qz+8NiA==" spinCount="100000" sheet="1" objects="1" scenarios="1"/>
  <dataConsolidate/>
  <mergeCells count="19">
    <mergeCell ref="E18:F18"/>
    <mergeCell ref="A6:B6"/>
    <mergeCell ref="A1:B1"/>
    <mergeCell ref="A12:B12"/>
    <mergeCell ref="A13:B13"/>
    <mergeCell ref="A15:B15"/>
    <mergeCell ref="A16:B16"/>
    <mergeCell ref="A8:B8"/>
    <mergeCell ref="A7:B7"/>
    <mergeCell ref="A9:B9"/>
    <mergeCell ref="A10:B10"/>
    <mergeCell ref="A11:B11"/>
    <mergeCell ref="A14:B14"/>
    <mergeCell ref="B2:D2"/>
    <mergeCell ref="B3:D3"/>
    <mergeCell ref="F3:H3"/>
    <mergeCell ref="B4:H4"/>
    <mergeCell ref="B5:D5"/>
    <mergeCell ref="F5:H5"/>
  </mergeCells>
  <dataValidations count="1">
    <dataValidation type="list" allowBlank="1" showInputMessage="1" showErrorMessage="1" sqref="E7:E16" xr:uid="{894476C7-7E67-4579-9310-F79124A6D649}">
      <formula1>$AD$7:$AN$7</formula1>
    </dataValidation>
  </dataValidations>
  <pageMargins left="0.25" right="0.25" top="0.75" bottom="0.75" header="0.3" footer="0.3"/>
  <pageSetup orientation="portrait" horizontalDpi="200" verticalDpi="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46"/>
  <sheetViews>
    <sheetView zoomScaleNormal="100" workbookViewId="0">
      <pane ySplit="6" topLeftCell="A7" activePane="bottomLeft" state="frozen"/>
      <selection activeCell="AB40" sqref="AB40"/>
      <selection pane="bottomLeft" sqref="A1:D1"/>
    </sheetView>
  </sheetViews>
  <sheetFormatPr defaultColWidth="8.85546875" defaultRowHeight="15" x14ac:dyDescent="0.25"/>
  <cols>
    <col min="1" max="1" width="16.140625" style="4" customWidth="1"/>
    <col min="2" max="2" width="1.7109375" style="4" customWidth="1"/>
    <col min="3" max="3" width="1" style="4" customWidth="1"/>
    <col min="4" max="4" width="46.5703125" style="4" customWidth="1"/>
    <col min="5" max="5" width="9.7109375" style="4" customWidth="1"/>
    <col min="6" max="6" width="9.7109375" style="75" customWidth="1"/>
    <col min="7" max="7" width="9.28515625" style="4" customWidth="1"/>
    <col min="8" max="8" width="8.85546875" style="4"/>
    <col min="9" max="25" width="8.85546875" style="4" hidden="1" customWidth="1"/>
    <col min="26" max="29" width="0" style="4" hidden="1" customWidth="1"/>
    <col min="30" max="16384" width="8.85546875" style="4"/>
  </cols>
  <sheetData>
    <row r="1" spans="1:29" ht="39" customHeight="1" x14ac:dyDescent="0.25">
      <c r="A1" s="122" t="s">
        <v>507</v>
      </c>
      <c r="B1" s="122"/>
      <c r="C1" s="122"/>
      <c r="D1" s="122"/>
      <c r="F1" s="4"/>
    </row>
    <row r="2" spans="1:29" x14ac:dyDescent="0.25">
      <c r="A2" s="8" t="s">
        <v>429</v>
      </c>
      <c r="B2" s="126" t="str">
        <f>'0.MANDATORY COMPANY INFO'!B2:D2</f>
        <v>-</v>
      </c>
      <c r="C2" s="127"/>
      <c r="D2" s="127"/>
      <c r="F2" s="4"/>
    </row>
    <row r="3" spans="1:29" x14ac:dyDescent="0.25">
      <c r="A3" s="8" t="s">
        <v>428</v>
      </c>
      <c r="B3" s="128" t="str">
        <f>'0.MANDATORY COMPANY INFO'!B3:D3</f>
        <v>-</v>
      </c>
      <c r="C3" s="129"/>
      <c r="D3" s="129"/>
      <c r="E3" s="12" t="s">
        <v>427</v>
      </c>
      <c r="F3" s="127" t="str">
        <f>'0.MANDATORY COMPANY INFO'!F3:H3</f>
        <v>-</v>
      </c>
      <c r="G3" s="127"/>
      <c r="H3" s="127"/>
    </row>
    <row r="4" spans="1:29" x14ac:dyDescent="0.25">
      <c r="A4" s="22" t="s">
        <v>426</v>
      </c>
      <c r="B4" s="127" t="str">
        <f>'0.MANDATORY COMPANY INFO'!B4:H4</f>
        <v>-</v>
      </c>
      <c r="C4" s="127"/>
      <c r="D4" s="127"/>
      <c r="E4" s="127"/>
      <c r="F4" s="127"/>
      <c r="G4" s="127"/>
      <c r="H4" s="127"/>
    </row>
    <row r="5" spans="1:29" x14ac:dyDescent="0.25">
      <c r="A5" s="11" t="s">
        <v>443</v>
      </c>
      <c r="B5" s="127" t="str">
        <f>'0.MANDATORY COMPANY INFO'!B5:D5</f>
        <v>-</v>
      </c>
      <c r="C5" s="127"/>
      <c r="D5" s="127"/>
      <c r="E5" s="26" t="s">
        <v>444</v>
      </c>
      <c r="F5" s="127" t="str">
        <f>'0.MANDATORY COMPANY INFO'!F5:H5</f>
        <v>-</v>
      </c>
      <c r="G5" s="127"/>
      <c r="H5" s="127"/>
      <c r="Y5" s="24" t="s">
        <v>445</v>
      </c>
      <c r="Z5" s="24"/>
    </row>
    <row r="6" spans="1:29" ht="44.25" customHeight="1" x14ac:dyDescent="0.25">
      <c r="A6" s="167" t="s">
        <v>78</v>
      </c>
      <c r="B6" s="168"/>
      <c r="C6" s="169"/>
      <c r="D6" s="53" t="s">
        <v>79</v>
      </c>
      <c r="E6" s="10" t="s">
        <v>437</v>
      </c>
      <c r="F6" s="10" t="s">
        <v>395</v>
      </c>
      <c r="G6" s="28" t="s">
        <v>383</v>
      </c>
      <c r="H6" s="9" t="s">
        <v>424</v>
      </c>
    </row>
    <row r="7" spans="1:29" x14ac:dyDescent="0.25">
      <c r="A7" s="134" t="s">
        <v>408</v>
      </c>
      <c r="B7" s="166"/>
      <c r="C7" s="135"/>
      <c r="D7" s="54" t="s">
        <v>400</v>
      </c>
      <c r="E7" s="55">
        <v>50</v>
      </c>
      <c r="F7" s="21">
        <v>72.040000000000006</v>
      </c>
      <c r="G7" s="76">
        <v>0</v>
      </c>
      <c r="H7" s="21">
        <f t="shared" ref="H7:H18" si="0">(F7/E7)*G7</f>
        <v>0</v>
      </c>
      <c r="Y7" s="24" t="s">
        <v>442</v>
      </c>
      <c r="Z7" s="24"/>
      <c r="AA7" s="24"/>
      <c r="AB7" s="24"/>
      <c r="AC7" s="24"/>
    </row>
    <row r="8" spans="1:29" x14ac:dyDescent="0.25">
      <c r="A8" s="134" t="s">
        <v>408</v>
      </c>
      <c r="B8" s="166"/>
      <c r="C8" s="135"/>
      <c r="D8" s="54" t="s">
        <v>99</v>
      </c>
      <c r="E8" s="55">
        <v>50</v>
      </c>
      <c r="F8" s="21">
        <v>75.28</v>
      </c>
      <c r="G8" s="76">
        <v>0</v>
      </c>
      <c r="H8" s="21">
        <f t="shared" si="0"/>
        <v>0</v>
      </c>
      <c r="Y8" s="24" t="s">
        <v>446</v>
      </c>
      <c r="Z8" s="24"/>
      <c r="AA8" s="24"/>
      <c r="AB8" s="24"/>
      <c r="AC8" s="24"/>
    </row>
    <row r="9" spans="1:29" x14ac:dyDescent="0.25">
      <c r="A9" s="134" t="s">
        <v>408</v>
      </c>
      <c r="B9" s="166"/>
      <c r="C9" s="135"/>
      <c r="D9" s="54" t="s">
        <v>100</v>
      </c>
      <c r="E9" s="55">
        <v>50</v>
      </c>
      <c r="F9" s="21">
        <v>81.22</v>
      </c>
      <c r="G9" s="76">
        <v>0</v>
      </c>
      <c r="H9" s="21">
        <f t="shared" si="0"/>
        <v>0</v>
      </c>
      <c r="Y9" s="24" t="s">
        <v>447</v>
      </c>
      <c r="Z9" s="24"/>
      <c r="AA9" s="24"/>
      <c r="AB9" s="24"/>
      <c r="AC9" s="24"/>
    </row>
    <row r="10" spans="1:29" x14ac:dyDescent="0.25">
      <c r="A10" s="134" t="s">
        <v>408</v>
      </c>
      <c r="B10" s="166"/>
      <c r="C10" s="135"/>
      <c r="D10" s="54" t="s">
        <v>401</v>
      </c>
      <c r="E10" s="55">
        <v>50</v>
      </c>
      <c r="F10" s="21">
        <v>81.22</v>
      </c>
      <c r="G10" s="76">
        <v>0</v>
      </c>
      <c r="H10" s="21">
        <f t="shared" si="0"/>
        <v>0</v>
      </c>
      <c r="Y10" s="24" t="s">
        <v>448</v>
      </c>
      <c r="Z10" s="24"/>
      <c r="AA10" s="24"/>
      <c r="AB10" s="24"/>
      <c r="AC10" s="24"/>
    </row>
    <row r="11" spans="1:29" x14ac:dyDescent="0.25">
      <c r="A11" s="134" t="s">
        <v>408</v>
      </c>
      <c r="B11" s="166"/>
      <c r="C11" s="135"/>
      <c r="D11" s="54" t="s">
        <v>103</v>
      </c>
      <c r="E11" s="55">
        <v>50</v>
      </c>
      <c r="F11" s="21">
        <v>81.22</v>
      </c>
      <c r="G11" s="76">
        <v>0</v>
      </c>
      <c r="H11" s="21">
        <f t="shared" si="0"/>
        <v>0</v>
      </c>
      <c r="Y11" s="24" t="s">
        <v>449</v>
      </c>
      <c r="Z11" s="24"/>
      <c r="AA11" s="24"/>
      <c r="AB11" s="24"/>
      <c r="AC11" s="24"/>
    </row>
    <row r="12" spans="1:29" x14ac:dyDescent="0.25">
      <c r="A12" s="134" t="s">
        <v>408</v>
      </c>
      <c r="B12" s="166"/>
      <c r="C12" s="135"/>
      <c r="D12" s="54" t="s">
        <v>402</v>
      </c>
      <c r="E12" s="55">
        <v>50</v>
      </c>
      <c r="F12" s="21">
        <v>85.54</v>
      </c>
      <c r="G12" s="76">
        <v>0</v>
      </c>
      <c r="H12" s="21">
        <f t="shared" si="0"/>
        <v>0</v>
      </c>
      <c r="Y12" s="24" t="s">
        <v>450</v>
      </c>
      <c r="Z12" s="24"/>
      <c r="AA12" s="24"/>
      <c r="AB12" s="24"/>
      <c r="AC12" s="24"/>
    </row>
    <row r="13" spans="1:29" x14ac:dyDescent="0.25">
      <c r="A13" s="134" t="s">
        <v>408</v>
      </c>
      <c r="B13" s="166"/>
      <c r="C13" s="135"/>
      <c r="D13" s="54" t="s">
        <v>403</v>
      </c>
      <c r="E13" s="55">
        <v>50</v>
      </c>
      <c r="F13" s="21">
        <v>85.54</v>
      </c>
      <c r="G13" s="76">
        <v>0</v>
      </c>
      <c r="H13" s="21">
        <f t="shared" si="0"/>
        <v>0</v>
      </c>
      <c r="I13" s="4">
        <v>0</v>
      </c>
      <c r="J13" s="4">
        <v>50</v>
      </c>
      <c r="K13" s="4">
        <v>100</v>
      </c>
      <c r="L13" s="4">
        <v>150</v>
      </c>
      <c r="M13" s="4">
        <v>200</v>
      </c>
      <c r="N13" s="4">
        <v>250</v>
      </c>
      <c r="O13" s="4">
        <v>300</v>
      </c>
      <c r="P13" s="4">
        <v>350</v>
      </c>
      <c r="Q13" s="4">
        <v>400</v>
      </c>
      <c r="R13" s="4">
        <v>450</v>
      </c>
      <c r="S13" s="4">
        <v>500</v>
      </c>
      <c r="Y13" s="24" t="s">
        <v>451</v>
      </c>
      <c r="Z13" s="24"/>
      <c r="AA13" s="24"/>
      <c r="AB13" s="24"/>
      <c r="AC13" s="24"/>
    </row>
    <row r="14" spans="1:29" x14ac:dyDescent="0.25">
      <c r="A14" s="134" t="s">
        <v>408</v>
      </c>
      <c r="B14" s="166"/>
      <c r="C14" s="135"/>
      <c r="D14" s="54" t="s">
        <v>404</v>
      </c>
      <c r="E14" s="55">
        <v>50</v>
      </c>
      <c r="F14" s="21">
        <v>85.54</v>
      </c>
      <c r="G14" s="76">
        <v>0</v>
      </c>
      <c r="H14" s="21">
        <f t="shared" si="0"/>
        <v>0</v>
      </c>
      <c r="Y14" s="24" t="s">
        <v>452</v>
      </c>
      <c r="Z14" s="24"/>
      <c r="AA14" s="24"/>
      <c r="AB14" s="24"/>
      <c r="AC14" s="24"/>
    </row>
    <row r="15" spans="1:29" x14ac:dyDescent="0.25">
      <c r="A15" s="134" t="s">
        <v>408</v>
      </c>
      <c r="B15" s="166"/>
      <c r="C15" s="135"/>
      <c r="D15" s="54" t="s">
        <v>405</v>
      </c>
      <c r="E15" s="55">
        <v>50</v>
      </c>
      <c r="F15" s="21">
        <v>85.54</v>
      </c>
      <c r="G15" s="76">
        <v>0</v>
      </c>
      <c r="H15" s="21">
        <f t="shared" si="0"/>
        <v>0</v>
      </c>
      <c r="Y15" s="24" t="s">
        <v>453</v>
      </c>
      <c r="Z15" s="24"/>
      <c r="AA15" s="24"/>
      <c r="AB15" s="24"/>
      <c r="AC15" s="24"/>
    </row>
    <row r="16" spans="1:29" x14ac:dyDescent="0.25">
      <c r="A16" s="134" t="s">
        <v>408</v>
      </c>
      <c r="B16" s="166"/>
      <c r="C16" s="135"/>
      <c r="D16" s="54" t="s">
        <v>406</v>
      </c>
      <c r="E16" s="55">
        <v>50</v>
      </c>
      <c r="F16" s="21">
        <v>85.54</v>
      </c>
      <c r="G16" s="76">
        <v>0</v>
      </c>
      <c r="H16" s="21">
        <f t="shared" si="0"/>
        <v>0</v>
      </c>
      <c r="Y16" s="24" t="s">
        <v>454</v>
      </c>
      <c r="Z16" s="24"/>
      <c r="AA16" s="24"/>
      <c r="AB16" s="24"/>
      <c r="AC16" s="24"/>
    </row>
    <row r="17" spans="1:29" x14ac:dyDescent="0.25">
      <c r="A17" s="134" t="s">
        <v>408</v>
      </c>
      <c r="B17" s="166"/>
      <c r="C17" s="135"/>
      <c r="D17" s="54" t="s">
        <v>410</v>
      </c>
      <c r="E17" s="55">
        <v>50</v>
      </c>
      <c r="F17" s="21">
        <v>81.06</v>
      </c>
      <c r="G17" s="76">
        <v>0</v>
      </c>
      <c r="H17" s="21">
        <f t="shared" si="0"/>
        <v>0</v>
      </c>
      <c r="Y17" s="24" t="s">
        <v>455</v>
      </c>
      <c r="Z17" s="24"/>
      <c r="AA17" s="24"/>
      <c r="AB17" s="24"/>
      <c r="AC17" s="24"/>
    </row>
    <row r="18" spans="1:29" x14ac:dyDescent="0.25">
      <c r="A18" s="134" t="s">
        <v>408</v>
      </c>
      <c r="B18" s="166"/>
      <c r="C18" s="135"/>
      <c r="D18" s="54" t="s">
        <v>407</v>
      </c>
      <c r="E18" s="55">
        <v>50</v>
      </c>
      <c r="F18" s="43">
        <v>81.06</v>
      </c>
      <c r="G18" s="76">
        <v>0</v>
      </c>
      <c r="H18" s="21">
        <f t="shared" si="0"/>
        <v>0</v>
      </c>
      <c r="Y18" s="24" t="s">
        <v>456</v>
      </c>
      <c r="Z18" s="24"/>
      <c r="AA18" s="24"/>
      <c r="AB18" s="24"/>
      <c r="AC18" s="24"/>
    </row>
    <row r="19" spans="1:29" x14ac:dyDescent="0.25">
      <c r="A19" s="56"/>
      <c r="B19" s="56"/>
      <c r="C19" s="56"/>
      <c r="D19" s="56"/>
      <c r="E19" s="57"/>
      <c r="F19" s="58"/>
      <c r="G19" s="42"/>
      <c r="H19" s="59"/>
    </row>
    <row r="20" spans="1:29" x14ac:dyDescent="0.25">
      <c r="A20" s="170" t="s">
        <v>411</v>
      </c>
      <c r="B20" s="171"/>
      <c r="C20" s="172"/>
      <c r="D20" s="60" t="s">
        <v>400</v>
      </c>
      <c r="E20" s="61">
        <v>50</v>
      </c>
      <c r="F20" s="62">
        <v>46.12</v>
      </c>
      <c r="G20" s="76">
        <v>0</v>
      </c>
      <c r="H20" s="21">
        <f t="shared" ref="H20:H44" si="1">(F20/E20)*G20</f>
        <v>0</v>
      </c>
      <c r="Y20" s="24" t="s">
        <v>442</v>
      </c>
      <c r="Z20" s="24"/>
      <c r="AA20" s="24"/>
      <c r="AB20" s="24"/>
      <c r="AC20" s="24"/>
    </row>
    <row r="21" spans="1:29" x14ac:dyDescent="0.25">
      <c r="A21" s="170" t="s">
        <v>411</v>
      </c>
      <c r="B21" s="171"/>
      <c r="C21" s="172"/>
      <c r="D21" s="63" t="s">
        <v>99</v>
      </c>
      <c r="E21" s="61">
        <v>50</v>
      </c>
      <c r="F21" s="21">
        <v>56.92</v>
      </c>
      <c r="G21" s="76">
        <v>0</v>
      </c>
      <c r="H21" s="21">
        <f t="shared" si="1"/>
        <v>0</v>
      </c>
      <c r="Y21" s="24" t="s">
        <v>446</v>
      </c>
      <c r="Z21" s="24"/>
      <c r="AA21" s="24"/>
      <c r="AB21" s="24"/>
      <c r="AC21" s="24"/>
    </row>
    <row r="22" spans="1:29" x14ac:dyDescent="0.25">
      <c r="A22" s="170" t="s">
        <v>411</v>
      </c>
      <c r="B22" s="171"/>
      <c r="C22" s="172"/>
      <c r="D22" s="63" t="s">
        <v>100</v>
      </c>
      <c r="E22" s="61">
        <v>50</v>
      </c>
      <c r="F22" s="21">
        <v>60.7</v>
      </c>
      <c r="G22" s="76">
        <v>0</v>
      </c>
      <c r="H22" s="21">
        <f t="shared" si="1"/>
        <v>0</v>
      </c>
      <c r="Y22" s="24" t="s">
        <v>447</v>
      </c>
      <c r="Z22" s="24"/>
      <c r="AA22" s="24"/>
      <c r="AB22" s="24"/>
      <c r="AC22" s="24"/>
    </row>
    <row r="23" spans="1:29" x14ac:dyDescent="0.25">
      <c r="A23" s="170" t="s">
        <v>411</v>
      </c>
      <c r="B23" s="171"/>
      <c r="C23" s="172"/>
      <c r="D23" s="63" t="s">
        <v>401</v>
      </c>
      <c r="E23" s="61">
        <v>50</v>
      </c>
      <c r="F23" s="21">
        <v>60.7</v>
      </c>
      <c r="G23" s="76">
        <v>0</v>
      </c>
      <c r="H23" s="21">
        <f t="shared" si="1"/>
        <v>0</v>
      </c>
      <c r="Y23" s="24" t="s">
        <v>448</v>
      </c>
      <c r="Z23" s="24"/>
      <c r="AA23" s="24"/>
      <c r="AB23" s="24"/>
      <c r="AC23" s="24"/>
    </row>
    <row r="24" spans="1:29" x14ac:dyDescent="0.25">
      <c r="A24" s="170" t="s">
        <v>411</v>
      </c>
      <c r="B24" s="171"/>
      <c r="C24" s="172"/>
      <c r="D24" s="63" t="s">
        <v>103</v>
      </c>
      <c r="E24" s="61">
        <v>50</v>
      </c>
      <c r="F24" s="21">
        <v>60.7</v>
      </c>
      <c r="G24" s="76">
        <v>0</v>
      </c>
      <c r="H24" s="21">
        <f t="shared" si="1"/>
        <v>0</v>
      </c>
      <c r="Y24" s="24" t="s">
        <v>449</v>
      </c>
      <c r="Z24" s="24"/>
      <c r="AA24" s="24"/>
      <c r="AB24" s="24"/>
      <c r="AC24" s="24"/>
    </row>
    <row r="25" spans="1:29" x14ac:dyDescent="0.25">
      <c r="A25" s="170" t="s">
        <v>411</v>
      </c>
      <c r="B25" s="171"/>
      <c r="C25" s="172"/>
      <c r="D25" s="63" t="s">
        <v>402</v>
      </c>
      <c r="E25" s="61">
        <v>50</v>
      </c>
      <c r="F25" s="21">
        <v>64.48</v>
      </c>
      <c r="G25" s="76">
        <v>0</v>
      </c>
      <c r="H25" s="21">
        <f t="shared" si="1"/>
        <v>0</v>
      </c>
      <c r="Y25" s="24" t="s">
        <v>450</v>
      </c>
      <c r="Z25" s="24"/>
      <c r="AA25" s="24"/>
      <c r="AB25" s="24"/>
      <c r="AC25" s="24"/>
    </row>
    <row r="26" spans="1:29" x14ac:dyDescent="0.25">
      <c r="A26" s="170" t="s">
        <v>411</v>
      </c>
      <c r="B26" s="171"/>
      <c r="C26" s="172"/>
      <c r="D26" s="63" t="s">
        <v>403</v>
      </c>
      <c r="E26" s="61">
        <v>50</v>
      </c>
      <c r="F26" s="21">
        <v>64.48</v>
      </c>
      <c r="G26" s="76">
        <v>0</v>
      </c>
      <c r="H26" s="21">
        <f t="shared" si="1"/>
        <v>0</v>
      </c>
      <c r="Y26" s="24" t="s">
        <v>451</v>
      </c>
      <c r="Z26" s="24"/>
      <c r="AA26" s="24"/>
      <c r="AB26" s="24"/>
      <c r="AC26" s="24"/>
    </row>
    <row r="27" spans="1:29" x14ac:dyDescent="0.25">
      <c r="A27" s="170" t="s">
        <v>411</v>
      </c>
      <c r="B27" s="171"/>
      <c r="C27" s="172"/>
      <c r="D27" s="63" t="s">
        <v>404</v>
      </c>
      <c r="E27" s="61">
        <v>50</v>
      </c>
      <c r="F27" s="21">
        <v>64.48</v>
      </c>
      <c r="G27" s="76">
        <v>0</v>
      </c>
      <c r="H27" s="21">
        <f t="shared" si="1"/>
        <v>0</v>
      </c>
      <c r="Y27" s="24" t="s">
        <v>452</v>
      </c>
      <c r="Z27" s="24"/>
      <c r="AA27" s="24"/>
      <c r="AB27" s="24"/>
      <c r="AC27" s="24"/>
    </row>
    <row r="28" spans="1:29" x14ac:dyDescent="0.25">
      <c r="A28" s="170" t="s">
        <v>411</v>
      </c>
      <c r="B28" s="171"/>
      <c r="C28" s="172"/>
      <c r="D28" s="63" t="s">
        <v>405</v>
      </c>
      <c r="E28" s="61">
        <v>50</v>
      </c>
      <c r="F28" s="21">
        <v>64.48</v>
      </c>
      <c r="G28" s="76">
        <v>0</v>
      </c>
      <c r="H28" s="21">
        <f t="shared" si="1"/>
        <v>0</v>
      </c>
      <c r="Y28" s="24" t="s">
        <v>453</v>
      </c>
      <c r="Z28" s="24"/>
      <c r="AA28" s="24"/>
      <c r="AB28" s="24"/>
      <c r="AC28" s="24"/>
    </row>
    <row r="29" spans="1:29" x14ac:dyDescent="0.25">
      <c r="A29" s="170" t="s">
        <v>411</v>
      </c>
      <c r="B29" s="171"/>
      <c r="C29" s="172"/>
      <c r="D29" s="63" t="s">
        <v>406</v>
      </c>
      <c r="E29" s="61">
        <v>50</v>
      </c>
      <c r="F29" s="21">
        <v>64.48</v>
      </c>
      <c r="G29" s="76">
        <v>0</v>
      </c>
      <c r="H29" s="21">
        <f t="shared" si="1"/>
        <v>0</v>
      </c>
      <c r="Y29" s="24" t="s">
        <v>454</v>
      </c>
      <c r="Z29" s="24"/>
      <c r="AA29" s="24"/>
      <c r="AB29" s="24"/>
      <c r="AC29" s="24"/>
    </row>
    <row r="30" spans="1:29" x14ac:dyDescent="0.25">
      <c r="A30" s="170" t="s">
        <v>411</v>
      </c>
      <c r="B30" s="171"/>
      <c r="C30" s="172"/>
      <c r="D30" s="63" t="s">
        <v>410</v>
      </c>
      <c r="E30" s="61">
        <v>50</v>
      </c>
      <c r="F30" s="21">
        <v>60.7</v>
      </c>
      <c r="G30" s="76">
        <v>0</v>
      </c>
      <c r="H30" s="21">
        <f t="shared" si="1"/>
        <v>0</v>
      </c>
      <c r="Y30" s="24" t="s">
        <v>455</v>
      </c>
      <c r="Z30" s="24"/>
      <c r="AA30" s="24"/>
      <c r="AB30" s="24"/>
      <c r="AC30" s="24"/>
    </row>
    <row r="31" spans="1:29" x14ac:dyDescent="0.25">
      <c r="A31" s="175" t="s">
        <v>411</v>
      </c>
      <c r="B31" s="176"/>
      <c r="C31" s="177"/>
      <c r="D31" s="64" t="s">
        <v>407</v>
      </c>
      <c r="E31" s="61">
        <v>50</v>
      </c>
      <c r="F31" s="43">
        <v>60.7</v>
      </c>
      <c r="G31" s="76">
        <v>0</v>
      </c>
      <c r="H31" s="21">
        <f t="shared" si="1"/>
        <v>0</v>
      </c>
      <c r="Y31" s="24" t="s">
        <v>456</v>
      </c>
      <c r="Z31" s="24"/>
      <c r="AA31" s="24"/>
      <c r="AB31" s="24"/>
      <c r="AC31" s="24"/>
    </row>
    <row r="32" spans="1:29" x14ac:dyDescent="0.25">
      <c r="A32" s="65"/>
      <c r="B32" s="65"/>
      <c r="C32" s="65"/>
      <c r="D32" s="66"/>
      <c r="E32" s="65"/>
      <c r="F32" s="67"/>
      <c r="G32" s="68"/>
      <c r="H32" s="59"/>
      <c r="Y32" s="69"/>
      <c r="Z32" s="69"/>
      <c r="AA32" s="69"/>
      <c r="AB32" s="69"/>
      <c r="AC32" s="69"/>
    </row>
    <row r="33" spans="1:29" x14ac:dyDescent="0.25">
      <c r="A33" s="134" t="s">
        <v>420</v>
      </c>
      <c r="B33" s="166"/>
      <c r="C33" s="135"/>
      <c r="D33" s="70" t="s">
        <v>400</v>
      </c>
      <c r="E33" s="71">
        <v>50</v>
      </c>
      <c r="F33" s="72">
        <v>75.28</v>
      </c>
      <c r="G33" s="76">
        <v>0</v>
      </c>
      <c r="H33" s="21">
        <f t="shared" si="1"/>
        <v>0</v>
      </c>
      <c r="Y33" s="24" t="s">
        <v>442</v>
      </c>
      <c r="Z33" s="24"/>
      <c r="AA33" s="24"/>
      <c r="AB33" s="24"/>
      <c r="AC33" s="24"/>
    </row>
    <row r="34" spans="1:29" x14ac:dyDescent="0.25">
      <c r="A34" s="134" t="s">
        <v>420</v>
      </c>
      <c r="B34" s="166"/>
      <c r="C34" s="135"/>
      <c r="D34" s="73" t="s">
        <v>99</v>
      </c>
      <c r="E34" s="71">
        <v>50</v>
      </c>
      <c r="F34" s="62">
        <v>77.44</v>
      </c>
      <c r="G34" s="76">
        <v>0</v>
      </c>
      <c r="H34" s="21">
        <f t="shared" si="1"/>
        <v>0</v>
      </c>
      <c r="Y34" s="24" t="s">
        <v>446</v>
      </c>
      <c r="Z34" s="24"/>
      <c r="AA34" s="24"/>
      <c r="AB34" s="24"/>
      <c r="AC34" s="24"/>
    </row>
    <row r="35" spans="1:29" x14ac:dyDescent="0.25">
      <c r="A35" s="134" t="s">
        <v>420</v>
      </c>
      <c r="B35" s="166"/>
      <c r="C35" s="135"/>
      <c r="D35" s="74" t="s">
        <v>100</v>
      </c>
      <c r="E35" s="71">
        <v>50</v>
      </c>
      <c r="F35" s="21">
        <v>79.599999999999994</v>
      </c>
      <c r="G35" s="76">
        <v>0</v>
      </c>
      <c r="H35" s="21">
        <f t="shared" si="1"/>
        <v>0</v>
      </c>
      <c r="Y35" s="24" t="s">
        <v>447</v>
      </c>
      <c r="Z35" s="24"/>
      <c r="AA35" s="24"/>
      <c r="AB35" s="24"/>
      <c r="AC35" s="24"/>
    </row>
    <row r="36" spans="1:29" x14ac:dyDescent="0.25">
      <c r="A36" s="134" t="s">
        <v>420</v>
      </c>
      <c r="B36" s="166"/>
      <c r="C36" s="135"/>
      <c r="D36" s="74" t="s">
        <v>401</v>
      </c>
      <c r="E36" s="71">
        <v>50</v>
      </c>
      <c r="F36" s="21">
        <v>79.599999999999994</v>
      </c>
      <c r="G36" s="76">
        <v>0</v>
      </c>
      <c r="H36" s="21">
        <f t="shared" si="1"/>
        <v>0</v>
      </c>
      <c r="Y36" s="24" t="s">
        <v>448</v>
      </c>
      <c r="Z36" s="24"/>
      <c r="AA36" s="24"/>
      <c r="AB36" s="24"/>
      <c r="AC36" s="24"/>
    </row>
    <row r="37" spans="1:29" x14ac:dyDescent="0.25">
      <c r="A37" s="134" t="s">
        <v>420</v>
      </c>
      <c r="B37" s="166"/>
      <c r="C37" s="135"/>
      <c r="D37" s="74" t="s">
        <v>103</v>
      </c>
      <c r="E37" s="71">
        <v>50</v>
      </c>
      <c r="F37" s="21">
        <v>79.599999999999994</v>
      </c>
      <c r="G37" s="76">
        <v>0</v>
      </c>
      <c r="H37" s="21">
        <f t="shared" si="1"/>
        <v>0</v>
      </c>
      <c r="Y37" s="24" t="s">
        <v>449</v>
      </c>
      <c r="Z37" s="24"/>
      <c r="AA37" s="24"/>
      <c r="AB37" s="24"/>
      <c r="AC37" s="24"/>
    </row>
    <row r="38" spans="1:29" x14ac:dyDescent="0.25">
      <c r="A38" s="134" t="s">
        <v>420</v>
      </c>
      <c r="B38" s="166"/>
      <c r="C38" s="135"/>
      <c r="D38" s="74" t="s">
        <v>402</v>
      </c>
      <c r="E38" s="71">
        <v>50</v>
      </c>
      <c r="F38" s="21">
        <v>86.08</v>
      </c>
      <c r="G38" s="76">
        <v>0</v>
      </c>
      <c r="H38" s="21">
        <f t="shared" si="1"/>
        <v>0</v>
      </c>
      <c r="Y38" s="24" t="s">
        <v>450</v>
      </c>
      <c r="Z38" s="24"/>
      <c r="AA38" s="24"/>
      <c r="AB38" s="24"/>
      <c r="AC38" s="24"/>
    </row>
    <row r="39" spans="1:29" x14ac:dyDescent="0.25">
      <c r="A39" s="134" t="s">
        <v>420</v>
      </c>
      <c r="B39" s="166"/>
      <c r="C39" s="135"/>
      <c r="D39" s="74" t="s">
        <v>403</v>
      </c>
      <c r="E39" s="71">
        <v>50</v>
      </c>
      <c r="F39" s="21">
        <v>86.08</v>
      </c>
      <c r="G39" s="76">
        <v>0</v>
      </c>
      <c r="H39" s="21">
        <f t="shared" si="1"/>
        <v>0</v>
      </c>
      <c r="Y39" s="24" t="s">
        <v>451</v>
      </c>
      <c r="Z39" s="24"/>
      <c r="AA39" s="24"/>
      <c r="AB39" s="24"/>
      <c r="AC39" s="24"/>
    </row>
    <row r="40" spans="1:29" x14ac:dyDescent="0.25">
      <c r="A40" s="134" t="s">
        <v>420</v>
      </c>
      <c r="B40" s="166"/>
      <c r="C40" s="135"/>
      <c r="D40" s="74" t="s">
        <v>419</v>
      </c>
      <c r="E40" s="71">
        <v>50</v>
      </c>
      <c r="F40" s="21">
        <v>86.08</v>
      </c>
      <c r="G40" s="76">
        <v>0</v>
      </c>
      <c r="H40" s="21">
        <f t="shared" si="1"/>
        <v>0</v>
      </c>
      <c r="Y40" s="24" t="s">
        <v>452</v>
      </c>
      <c r="Z40" s="24"/>
      <c r="AA40" s="24"/>
      <c r="AB40" s="24"/>
      <c r="AC40" s="24"/>
    </row>
    <row r="41" spans="1:29" x14ac:dyDescent="0.25">
      <c r="A41" s="134" t="s">
        <v>420</v>
      </c>
      <c r="B41" s="166"/>
      <c r="C41" s="135"/>
      <c r="D41" s="74" t="s">
        <v>405</v>
      </c>
      <c r="E41" s="71">
        <v>50</v>
      </c>
      <c r="F41" s="21">
        <v>86.08</v>
      </c>
      <c r="G41" s="76">
        <v>0</v>
      </c>
      <c r="H41" s="21">
        <f t="shared" si="1"/>
        <v>0</v>
      </c>
      <c r="Y41" s="24" t="s">
        <v>453</v>
      </c>
      <c r="Z41" s="24"/>
      <c r="AA41" s="24"/>
      <c r="AB41" s="24"/>
      <c r="AC41" s="24"/>
    </row>
    <row r="42" spans="1:29" x14ac:dyDescent="0.25">
      <c r="A42" s="134" t="s">
        <v>420</v>
      </c>
      <c r="B42" s="166"/>
      <c r="C42" s="135"/>
      <c r="D42" s="74" t="s">
        <v>406</v>
      </c>
      <c r="E42" s="71">
        <v>50</v>
      </c>
      <c r="F42" s="21">
        <v>86.08</v>
      </c>
      <c r="G42" s="76">
        <v>0</v>
      </c>
      <c r="H42" s="21">
        <f t="shared" si="1"/>
        <v>0</v>
      </c>
      <c r="Y42" s="24" t="s">
        <v>454</v>
      </c>
      <c r="Z42" s="24"/>
      <c r="AA42" s="24"/>
      <c r="AB42" s="24"/>
      <c r="AC42" s="24"/>
    </row>
    <row r="43" spans="1:29" x14ac:dyDescent="0.25">
      <c r="A43" s="134" t="s">
        <v>420</v>
      </c>
      <c r="B43" s="166"/>
      <c r="C43" s="135"/>
      <c r="D43" s="74" t="s">
        <v>410</v>
      </c>
      <c r="E43" s="71">
        <v>50</v>
      </c>
      <c r="F43" s="21">
        <v>79.599999999999994</v>
      </c>
      <c r="G43" s="76">
        <v>0</v>
      </c>
      <c r="H43" s="21">
        <f t="shared" si="1"/>
        <v>0</v>
      </c>
      <c r="Y43" s="24" t="s">
        <v>455</v>
      </c>
      <c r="Z43" s="24"/>
      <c r="AA43" s="24"/>
      <c r="AB43" s="24"/>
      <c r="AC43" s="24"/>
    </row>
    <row r="44" spans="1:29" x14ac:dyDescent="0.25">
      <c r="A44" s="134" t="s">
        <v>420</v>
      </c>
      <c r="B44" s="166"/>
      <c r="C44" s="135"/>
      <c r="D44" s="74" t="s">
        <v>407</v>
      </c>
      <c r="E44" s="71">
        <v>50</v>
      </c>
      <c r="F44" s="21">
        <v>79.599999999999994</v>
      </c>
      <c r="G44" s="76">
        <v>0</v>
      </c>
      <c r="H44" s="21">
        <f t="shared" si="1"/>
        <v>0</v>
      </c>
      <c r="Y44" s="24" t="s">
        <v>456</v>
      </c>
      <c r="Z44" s="24"/>
      <c r="AA44" s="24"/>
      <c r="AB44" s="24"/>
      <c r="AC44" s="24"/>
    </row>
    <row r="45" spans="1:29" x14ac:dyDescent="0.25">
      <c r="F45" s="8" t="s">
        <v>424</v>
      </c>
      <c r="G45" s="173">
        <f>SUM(H7:H44)</f>
        <v>0</v>
      </c>
      <c r="H45" s="174"/>
    </row>
    <row r="46" spans="1:29" x14ac:dyDescent="0.25">
      <c r="G46" s="165" t="s">
        <v>518</v>
      </c>
      <c r="H46" s="165"/>
    </row>
  </sheetData>
  <sheetProtection algorithmName="SHA-512" hashValue="De5pP1Kda7sIXEvLJb+ZHt4GGeSlYwA7NtG98SAZPbGu09B10+LS3hYkQR7ZA1iLRviC01WKG/KZ92+1EJFlog==" saltValue="H3cb2SPcBZwZ6nbZFZo3pw==" spinCount="100000" sheet="1" objects="1" scenarios="1"/>
  <mergeCells count="46">
    <mergeCell ref="G45:H45"/>
    <mergeCell ref="A44:C44"/>
    <mergeCell ref="F3:H3"/>
    <mergeCell ref="B4:H4"/>
    <mergeCell ref="A1:D1"/>
    <mergeCell ref="B2:D2"/>
    <mergeCell ref="B3:D3"/>
    <mergeCell ref="A38:C38"/>
    <mergeCell ref="A39:C39"/>
    <mergeCell ref="A40:C40"/>
    <mergeCell ref="A41:C41"/>
    <mergeCell ref="A42:C42"/>
    <mergeCell ref="A43:C43"/>
    <mergeCell ref="A31:C31"/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29:C29"/>
    <mergeCell ref="A30:C30"/>
    <mergeCell ref="A18:C18"/>
    <mergeCell ref="A20:C20"/>
    <mergeCell ref="A21:C21"/>
    <mergeCell ref="A22:C22"/>
    <mergeCell ref="A23:C23"/>
    <mergeCell ref="G46:H46"/>
    <mergeCell ref="B5:D5"/>
    <mergeCell ref="F5:H5"/>
    <mergeCell ref="A11:C11"/>
    <mergeCell ref="A6:C6"/>
    <mergeCell ref="A7:C7"/>
    <mergeCell ref="A8:C8"/>
    <mergeCell ref="A9:C9"/>
    <mergeCell ref="A10:C10"/>
    <mergeCell ref="A24:C24"/>
    <mergeCell ref="A12:C12"/>
    <mergeCell ref="A13:C13"/>
    <mergeCell ref="A14:C14"/>
    <mergeCell ref="A15:C15"/>
    <mergeCell ref="A16:C16"/>
    <mergeCell ref="A17:C17"/>
  </mergeCells>
  <dataValidations count="1">
    <dataValidation type="list" allowBlank="1" showInputMessage="1" showErrorMessage="1" sqref="G7:G18 G20:G31 G33:G44" xr:uid="{675CAAA1-838C-4A2A-BFD2-2919F7457EA1}">
      <formula1>$I$13:$S$13</formula1>
    </dataValidation>
  </dataValidations>
  <pageMargins left="0.25" right="0.25" top="0.75" bottom="0.75" header="0.3" footer="0.3"/>
  <pageSetup orientation="portrait" horizontalDpi="200" verticalDpi="200" r:id="rId1"/>
  <ignoredErrors>
    <ignoredError xmlns:x16r3="http://schemas.microsoft.com/office/spreadsheetml/2018/08/main" sqref="B2" x16r3:misleadingForma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0.MANDATORY COMPANY INFO</vt:lpstr>
      <vt:lpstr>1.Hardware</vt:lpstr>
      <vt:lpstr>2.Closet Accessories</vt:lpstr>
      <vt:lpstr>3.Office Accessories</vt:lpstr>
      <vt:lpstr>4.Garage Accessories</vt:lpstr>
      <vt:lpstr>5.Hooks</vt:lpstr>
      <vt:lpstr>6.Electrical Components</vt:lpstr>
      <vt:lpstr>1.Hardware - US</vt:lpstr>
      <vt:lpstr>7.Covers - US</vt:lpstr>
      <vt:lpstr>8.Handles</vt:lpstr>
      <vt:lpstr>9.Job Aids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braun</dc:creator>
  <cp:lastModifiedBy>Sherwin Quilay</cp:lastModifiedBy>
  <cp:lastPrinted>2018-02-08T00:48:29Z</cp:lastPrinted>
  <dcterms:created xsi:type="dcterms:W3CDTF">2018-01-03T16:44:52Z</dcterms:created>
  <dcterms:modified xsi:type="dcterms:W3CDTF">2020-06-09T00:24:17Z</dcterms:modified>
</cp:coreProperties>
</file>