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vor\Desktop\Sherwin\"/>
    </mc:Choice>
  </mc:AlternateContent>
  <xr:revisionPtr revIDLastSave="0" documentId="13_ncr:1_{BF785629-C504-4219-B781-7CDE1D0E2AC0}" xr6:coauthVersionLast="37" xr6:coauthVersionMax="37" xr10:uidLastSave="{00000000-0000-0000-0000-000000000000}"/>
  <bookViews>
    <workbookView xWindow="0" yWindow="0" windowWidth="20490" windowHeight="7110" xr2:uid="{00000000-000D-0000-FFFF-FFFF00000000}"/>
  </bookViews>
  <sheets>
    <sheet name="Initial Hardware &amp; Job Aid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2" i="2"/>
  <c r="F73" i="2"/>
  <c r="F74" i="2"/>
  <c r="F75" i="2"/>
  <c r="F76" i="2"/>
  <c r="F77" i="2"/>
  <c r="F80" i="2"/>
  <c r="F81" i="2"/>
  <c r="F82" i="2"/>
  <c r="F83" i="2"/>
  <c r="I83" i="2"/>
  <c r="F84" i="2"/>
  <c r="F85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<sst xmlns="http://schemas.openxmlformats.org/spreadsheetml/2006/main" count="95" uniqueCount="81">
  <si>
    <t>Total</t>
  </si>
  <si>
    <t>Lava</t>
  </si>
  <si>
    <t>Black</t>
  </si>
  <si>
    <t>Bruciato</t>
  </si>
  <si>
    <t>Concrete Formwood</t>
  </si>
  <si>
    <t>Charrded Formwood</t>
  </si>
  <si>
    <t>Antique White</t>
  </si>
  <si>
    <t>White Ash</t>
  </si>
  <si>
    <t>Aria</t>
  </si>
  <si>
    <t>Chocolate Apple</t>
  </si>
  <si>
    <t>Hacienda Black</t>
  </si>
  <si>
    <t>Sandwood</t>
  </si>
  <si>
    <t>Tobacco Halifax Oak</t>
  </si>
  <si>
    <t>HardRock Maple</t>
  </si>
  <si>
    <t>White</t>
  </si>
  <si>
    <t>FILLER STICKS</t>
  </si>
  <si>
    <t>Centering Drill Bit Holder (Line Boring Tool)</t>
  </si>
  <si>
    <t>Handle Drilling Jig</t>
  </si>
  <si>
    <t>Line Boring Jig</t>
  </si>
  <si>
    <t>Pozi Drive Driver Bit 2" (10 pack)</t>
  </si>
  <si>
    <t>5mm Drill Bits (10 pack)</t>
  </si>
  <si>
    <t>Rafix Installer Kit</t>
  </si>
  <si>
    <t>JOB AIDS RECOMMENDED INITIAL ORDER</t>
  </si>
  <si>
    <t>Flat Screw #8 x 1-1/4   #2 Drive</t>
  </si>
  <si>
    <t>Flat Screw #8 x 2-1/2    #2 Drive</t>
  </si>
  <si>
    <t>Dowels 8x30mm</t>
  </si>
  <si>
    <t>Toggle Bolt 3/16</t>
  </si>
  <si>
    <t>Minifix Bolt</t>
  </si>
  <si>
    <t>Minifix Cam</t>
  </si>
  <si>
    <t>MURPHY BED RECOMMENDED INITIAL ORDER</t>
  </si>
  <si>
    <t>Round Covers - 40 Cards</t>
  </si>
  <si>
    <t>Drawer Front Screw Recex #8 x 1-1/4</t>
  </si>
  <si>
    <t>Double Sided Tape  1.5"</t>
  </si>
  <si>
    <t>System Screw Pozi (euro)</t>
  </si>
  <si>
    <t>Flush Rafix Cams</t>
  </si>
  <si>
    <t>System Bolt Single</t>
  </si>
  <si>
    <t>Pan Screw #8 x 5/8   #2 Drive</t>
  </si>
  <si>
    <t>8/32 Standard Screw Break-away</t>
  </si>
  <si>
    <t>Shelf Support</t>
  </si>
  <si>
    <t>Wafer Screw 3in (Garage Cabinet)</t>
  </si>
  <si>
    <t xml:space="preserve">Undermount Soft-Close Slide 550mm 22" </t>
  </si>
  <si>
    <t>Reg Plate 0mm Garage</t>
  </si>
  <si>
    <t>Reg Hinge 110' Full Overlay Garage</t>
  </si>
  <si>
    <t>Bumpers</t>
  </si>
  <si>
    <t>Connector Sleeve m4</t>
  </si>
  <si>
    <t>Metric Screw M4 x 10</t>
  </si>
  <si>
    <t xml:space="preserve">Conformat Screw 7x50mm Pozi </t>
  </si>
  <si>
    <t>GARAGE RECOMMENDED INITIAL ORDER</t>
  </si>
  <si>
    <t>Panel Covers - 120 Cards</t>
  </si>
  <si>
    <t xml:space="preserve">Silicone White  </t>
  </si>
  <si>
    <t>Drywall Anchors    50</t>
  </si>
  <si>
    <t>Painter Tape Green    1.5"</t>
  </si>
  <si>
    <t>DRYDEX</t>
  </si>
  <si>
    <t>Corner brackets (White)</t>
  </si>
  <si>
    <t xml:space="preserve">Undermount Soft-Close Slide 350mm 14" </t>
  </si>
  <si>
    <t>Soft Close Hinge105' HalfOverlay Closets</t>
  </si>
  <si>
    <t>Softclose Plate 0mm Closets</t>
  </si>
  <si>
    <t>System 2 piece Double</t>
  </si>
  <si>
    <t>System 1 Bolt  Double</t>
  </si>
  <si>
    <t xml:space="preserve">Closet Oval Rod Holder </t>
  </si>
  <si>
    <t>Closet Oval Rod Chrome 8ft</t>
  </si>
  <si>
    <t>Hanging Hardware Cover Right Black</t>
  </si>
  <si>
    <t>Hanging Hardware Cover Right White</t>
  </si>
  <si>
    <t>Hanging Hardware Cover Left Black</t>
  </si>
  <si>
    <t>Hanging Hardware Cover Left White</t>
  </si>
  <si>
    <t>Hanging Hardware Right</t>
  </si>
  <si>
    <t>Hanging Hardware Left</t>
  </si>
  <si>
    <t>Hanging Rail Cover Black</t>
  </si>
  <si>
    <t>Hanging Rail Cover White</t>
  </si>
  <si>
    <t>Hanging Rail</t>
  </si>
  <si>
    <t>CLOSET RECOMMENDED INITIAL ORDER</t>
  </si>
  <si>
    <t>Qty Order</t>
  </si>
  <si>
    <t>Price per 
Min. order</t>
  </si>
  <si>
    <t>Qty 
Min.</t>
  </si>
  <si>
    <t>Part</t>
  </si>
  <si>
    <t>Shipping Address:</t>
  </si>
  <si>
    <t>Name:</t>
  </si>
  <si>
    <t>Company Name:</t>
  </si>
  <si>
    <t>Date: (YY/DD/MM)</t>
  </si>
  <si>
    <t>Recommended Initial Order for Hardware &amp; Job Aids</t>
  </si>
  <si>
    <t>Cam C+A39:G41overs - 20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</si>
</sst>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1" xfId="0" applyNumberFormat="1" applyBorder="1"/>
    <xf numFmtId="164" fontId="0" fillId="0" borderId="4" xfId="0" applyNumberFormat="1" applyBorder="1"/>
    <xf numFmtId="164" fontId="0" fillId="0" borderId="4" xfId="1" applyNumberFormat="1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0" borderId="4" xfId="1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left"/>
    </xf>
    <xf numFmtId="164" fontId="0" fillId="0" borderId="4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0" fontId="0" fillId="0" borderId="4" xfId="0" applyBorder="1" applyProtection="1"/>
    <xf numFmtId="0" fontId="0" fillId="3" borderId="4" xfId="0" applyFill="1" applyBorder="1" applyProtection="1"/>
    <xf numFmtId="2" fontId="0" fillId="3" borderId="4" xfId="0" applyNumberFormat="1" applyFill="1" applyBorder="1" applyAlignment="1" applyProtection="1">
      <alignment horizontal="center" wrapText="1"/>
    </xf>
    <xf numFmtId="2" fontId="2" fillId="0" borderId="4" xfId="0" applyNumberFormat="1" applyFon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4" xfId="0" applyFill="1" applyBorder="1" applyProtection="1"/>
    <xf numFmtId="2" fontId="0" fillId="4" borderId="4" xfId="0" applyNumberFormat="1" applyFill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4" xfId="0" applyNumberFormat="1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</xf>
    <xf numFmtId="0" fontId="0" fillId="5" borderId="4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0" xfId="0" applyAlignment="1"/>
    <xf numFmtId="2" fontId="2" fillId="0" borderId="5" xfId="0" applyNumberFormat="1" applyFont="1" applyFill="1" applyBorder="1" applyAlignment="1"/>
    <xf numFmtId="0" fontId="0" fillId="5" borderId="4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/>
    <xf numFmtId="2" fontId="0" fillId="0" borderId="3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2" fontId="0" fillId="0" borderId="3" xfId="0" applyNumberFormat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2" fontId="0" fillId="5" borderId="3" xfId="0" applyNumberFormat="1" applyFill="1" applyBorder="1" applyAlignment="1" applyProtection="1">
      <alignment horizontal="left"/>
    </xf>
    <xf numFmtId="2" fontId="0" fillId="5" borderId="1" xfId="0" applyNumberFormat="1" applyFill="1" applyBorder="1" applyAlignment="1" applyProtection="1">
      <alignment horizontal="left"/>
    </xf>
    <xf numFmtId="2" fontId="0" fillId="0" borderId="3" xfId="0" applyNumberFormat="1" applyFill="1" applyBorder="1" applyAlignment="1" applyProtection="1">
      <alignment horizontal="left"/>
    </xf>
    <xf numFmtId="2" fontId="0" fillId="0" borderId="1" xfId="0" applyNumberFormat="1" applyFill="1" applyBorder="1" applyAlignment="1" applyProtection="1">
      <alignment horizontal="left"/>
    </xf>
    <xf numFmtId="2" fontId="0" fillId="0" borderId="3" xfId="0" applyNumberFormat="1" applyFont="1" applyFill="1" applyBorder="1" applyAlignment="1" applyProtection="1">
      <alignment horizontal="left"/>
    </xf>
    <xf numFmtId="2" fontId="0" fillId="0" borderId="1" xfId="0" applyNumberFormat="1" applyFont="1" applyFill="1" applyBorder="1" applyAlignment="1" applyProtection="1">
      <alignment horizontal="left"/>
    </xf>
    <xf numFmtId="2" fontId="0" fillId="0" borderId="3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2" fontId="0" fillId="4" borderId="3" xfId="0" applyNumberFormat="1" applyFill="1" applyBorder="1" applyAlignment="1" applyProtection="1">
      <alignment horizontal="left"/>
    </xf>
    <xf numFmtId="2" fontId="0" fillId="4" borderId="1" xfId="0" applyNumberForma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441960</xdr:colOff>
      <xdr:row>0</xdr:row>
      <xdr:rowOff>7620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9A17DC3D-5136-4BA2-B49C-EFD0C5555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762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3"/>
  <sheetViews>
    <sheetView tabSelected="1" workbookViewId="0">
      <pane ySplit="5" topLeftCell="A6" activePane="bottomLeft" state="frozen"/>
      <selection pane="bottomLeft" activeCell="E7" sqref="E7"/>
    </sheetView>
  </sheetViews>
  <sheetFormatPr defaultRowHeight="15" x14ac:dyDescent="0.25"/>
  <cols>
    <col min="1" max="1" width="24.7109375" customWidth="1"/>
    <col min="2" max="2" width="17.28515625" customWidth="1"/>
    <col min="3" max="3" width="13.5703125" customWidth="1"/>
    <col min="4" max="4" width="12.140625" customWidth="1"/>
    <col min="5" max="5" width="10.85546875" customWidth="1"/>
    <col min="6" max="6" width="14.5703125" customWidth="1"/>
    <col min="7" max="26" width="8.85546875" hidden="1" customWidth="1"/>
    <col min="27" max="31" width="8.85546875" customWidth="1"/>
  </cols>
  <sheetData>
    <row r="1" spans="1:26" ht="44.45" customHeight="1" x14ac:dyDescent="0.25">
      <c r="A1" s="67" t="s">
        <v>79</v>
      </c>
      <c r="B1" s="68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s="14" t="s">
        <v>78</v>
      </c>
      <c r="B2" s="3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4" t="s">
        <v>77</v>
      </c>
      <c r="B3" s="36"/>
      <c r="C3" s="30" t="s">
        <v>76</v>
      </c>
      <c r="D3" s="69"/>
      <c r="E3" s="69"/>
      <c r="F3" s="6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5">
      <c r="A4" s="29" t="s">
        <v>75</v>
      </c>
      <c r="B4" s="70"/>
      <c r="C4" s="70"/>
      <c r="D4" s="70"/>
      <c r="E4" s="70"/>
      <c r="F4" s="7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x14ac:dyDescent="0.25">
      <c r="A5" s="71" t="s">
        <v>74</v>
      </c>
      <c r="B5" s="72"/>
      <c r="C5" s="28" t="s">
        <v>73</v>
      </c>
      <c r="D5" s="28" t="s">
        <v>72</v>
      </c>
      <c r="E5" s="27" t="s">
        <v>71</v>
      </c>
      <c r="F5" s="26" t="s">
        <v>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.75" x14ac:dyDescent="0.3">
      <c r="A6" s="25" t="s">
        <v>70</v>
      </c>
      <c r="B6" s="25"/>
      <c r="C6" s="24"/>
      <c r="D6" s="24"/>
      <c r="E6" s="23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5">
      <c r="A7" s="63" t="s">
        <v>69</v>
      </c>
      <c r="B7" s="64"/>
      <c r="C7" s="20">
        <v>20</v>
      </c>
      <c r="D7" s="19">
        <v>179.55</v>
      </c>
      <c r="E7" s="5">
        <v>0</v>
      </c>
      <c r="F7" s="19">
        <f t="shared" ref="F7:F41" si="0">(D7/C7)*E7</f>
        <v>0</v>
      </c>
      <c r="G7" s="14">
        <v>0</v>
      </c>
      <c r="H7" s="14">
        <v>20</v>
      </c>
      <c r="I7" s="14">
        <v>40</v>
      </c>
      <c r="J7" s="14">
        <v>60</v>
      </c>
      <c r="K7" s="14">
        <v>80</v>
      </c>
      <c r="L7" s="14">
        <v>100</v>
      </c>
      <c r="M7" s="14">
        <v>120</v>
      </c>
      <c r="N7" s="14">
        <v>140</v>
      </c>
      <c r="O7" s="14">
        <v>160</v>
      </c>
      <c r="P7" s="14">
        <v>180</v>
      </c>
      <c r="Q7" s="14">
        <v>200</v>
      </c>
      <c r="R7" s="14">
        <v>220</v>
      </c>
      <c r="S7" s="14">
        <v>240</v>
      </c>
      <c r="T7" s="14">
        <v>260</v>
      </c>
      <c r="U7" s="14">
        <v>280</v>
      </c>
      <c r="V7" s="14">
        <v>300</v>
      </c>
      <c r="W7" s="14">
        <v>320</v>
      </c>
      <c r="X7" s="14">
        <v>340</v>
      </c>
      <c r="Y7" s="14">
        <v>360</v>
      </c>
      <c r="Z7" s="14">
        <v>380</v>
      </c>
    </row>
    <row r="8" spans="1:26" x14ac:dyDescent="0.25">
      <c r="A8" s="63" t="s">
        <v>68</v>
      </c>
      <c r="B8" s="64"/>
      <c r="C8" s="20">
        <v>20</v>
      </c>
      <c r="D8" s="19">
        <v>74.790000000000006</v>
      </c>
      <c r="E8" s="5">
        <v>0</v>
      </c>
      <c r="F8" s="19">
        <f t="shared" si="0"/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5">
      <c r="A9" s="65" t="s">
        <v>67</v>
      </c>
      <c r="B9" s="66"/>
      <c r="C9" s="20">
        <v>20</v>
      </c>
      <c r="D9" s="19">
        <v>85.59</v>
      </c>
      <c r="E9" s="5">
        <v>0</v>
      </c>
      <c r="F9" s="19">
        <f t="shared" si="0"/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25">
      <c r="A10" s="63" t="s">
        <v>66</v>
      </c>
      <c r="B10" s="64"/>
      <c r="C10" s="20">
        <v>100</v>
      </c>
      <c r="D10" s="19">
        <v>229.50000000000003</v>
      </c>
      <c r="E10" s="5">
        <v>0</v>
      </c>
      <c r="F10" s="19">
        <f t="shared" si="0"/>
        <v>0</v>
      </c>
      <c r="G10" s="14">
        <v>0</v>
      </c>
      <c r="H10" s="14">
        <v>100</v>
      </c>
      <c r="I10" s="14">
        <v>200</v>
      </c>
      <c r="J10" s="14">
        <v>300</v>
      </c>
      <c r="K10" s="14">
        <v>400</v>
      </c>
      <c r="L10" s="14">
        <v>500</v>
      </c>
      <c r="M10" s="14">
        <v>600</v>
      </c>
      <c r="N10" s="14">
        <v>700</v>
      </c>
      <c r="O10" s="14">
        <v>800</v>
      </c>
      <c r="P10" s="14">
        <v>900</v>
      </c>
      <c r="Q10" s="14">
        <v>1000</v>
      </c>
      <c r="R10" s="14">
        <v>1100</v>
      </c>
      <c r="S10" s="14">
        <v>1200</v>
      </c>
      <c r="T10" s="14">
        <v>1300</v>
      </c>
      <c r="U10" s="14">
        <v>1400</v>
      </c>
      <c r="V10" s="14">
        <v>1500</v>
      </c>
      <c r="W10" s="14">
        <v>1600</v>
      </c>
      <c r="X10" s="14">
        <v>1700</v>
      </c>
      <c r="Y10" s="14"/>
      <c r="Z10" s="14"/>
    </row>
    <row r="11" spans="1:26" x14ac:dyDescent="0.25">
      <c r="A11" s="63" t="s">
        <v>65</v>
      </c>
      <c r="B11" s="64"/>
      <c r="C11" s="20">
        <v>100</v>
      </c>
      <c r="D11" s="19">
        <v>229.50000000000003</v>
      </c>
      <c r="E11" s="5">
        <v>0</v>
      </c>
      <c r="F11" s="19">
        <f t="shared" si="0"/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63" t="s">
        <v>64</v>
      </c>
      <c r="B12" s="64"/>
      <c r="C12" s="20">
        <v>100</v>
      </c>
      <c r="D12" s="19">
        <v>31.05</v>
      </c>
      <c r="E12" s="5">
        <v>0</v>
      </c>
      <c r="F12" s="19">
        <f t="shared" si="0"/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63" t="s">
        <v>63</v>
      </c>
      <c r="B13" s="64"/>
      <c r="C13" s="20">
        <v>100</v>
      </c>
      <c r="D13" s="19">
        <v>30.591000000000001</v>
      </c>
      <c r="E13" s="5">
        <v>0</v>
      </c>
      <c r="F13" s="19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63" t="s">
        <v>62</v>
      </c>
      <c r="B14" s="64"/>
      <c r="C14" s="20">
        <v>100</v>
      </c>
      <c r="D14" s="19">
        <v>31.05</v>
      </c>
      <c r="E14" s="5">
        <v>0</v>
      </c>
      <c r="F14" s="19">
        <f t="shared" si="0"/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63" t="s">
        <v>61</v>
      </c>
      <c r="B15" s="64"/>
      <c r="C15" s="20">
        <v>100</v>
      </c>
      <c r="D15" s="19">
        <v>30.591000000000001</v>
      </c>
      <c r="E15" s="5">
        <v>0</v>
      </c>
      <c r="F15" s="19">
        <f t="shared" si="0"/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5">
      <c r="A16" s="55" t="s">
        <v>60</v>
      </c>
      <c r="B16" s="56"/>
      <c r="C16" s="20">
        <v>10</v>
      </c>
      <c r="D16" s="19">
        <v>80.599999999999994</v>
      </c>
      <c r="E16" s="5">
        <v>0</v>
      </c>
      <c r="F16" s="19">
        <f t="shared" si="0"/>
        <v>0</v>
      </c>
      <c r="G16" s="14">
        <v>0</v>
      </c>
      <c r="H16" s="14">
        <v>10</v>
      </c>
      <c r="I16" s="14">
        <v>20</v>
      </c>
      <c r="J16" s="14">
        <v>30</v>
      </c>
      <c r="K16" s="14">
        <v>40</v>
      </c>
      <c r="L16" s="14">
        <v>50</v>
      </c>
      <c r="M16" s="14">
        <v>60</v>
      </c>
      <c r="N16" s="14">
        <v>70</v>
      </c>
      <c r="O16" s="14">
        <v>80</v>
      </c>
      <c r="P16" s="14">
        <v>90</v>
      </c>
      <c r="Q16" s="14">
        <v>100</v>
      </c>
      <c r="R16" s="14">
        <v>110</v>
      </c>
      <c r="S16" s="14">
        <v>120</v>
      </c>
      <c r="T16" s="14">
        <v>130</v>
      </c>
      <c r="U16" s="14">
        <v>140</v>
      </c>
      <c r="V16" s="14">
        <v>150</v>
      </c>
      <c r="W16" s="14">
        <v>160</v>
      </c>
      <c r="X16" s="14">
        <v>170</v>
      </c>
      <c r="Y16" s="14">
        <v>180</v>
      </c>
      <c r="Z16" s="14">
        <v>190</v>
      </c>
    </row>
    <row r="17" spans="1:26" x14ac:dyDescent="0.25">
      <c r="A17" s="55" t="s">
        <v>59</v>
      </c>
      <c r="B17" s="56"/>
      <c r="C17" s="20">
        <v>100</v>
      </c>
      <c r="D17" s="19">
        <v>47.25</v>
      </c>
      <c r="E17" s="5">
        <v>0</v>
      </c>
      <c r="F17" s="19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55" t="s">
        <v>38</v>
      </c>
      <c r="B18" s="56"/>
      <c r="C18" s="20">
        <v>1000</v>
      </c>
      <c r="D18" s="19">
        <v>27</v>
      </c>
      <c r="E18" s="5">
        <v>0</v>
      </c>
      <c r="F18" s="19">
        <f t="shared" si="0"/>
        <v>0</v>
      </c>
      <c r="G18" s="14">
        <v>0</v>
      </c>
      <c r="H18" s="14">
        <v>1000</v>
      </c>
      <c r="I18" s="14">
        <v>2000</v>
      </c>
      <c r="J18" s="14">
        <v>3000</v>
      </c>
      <c r="K18" s="14">
        <v>4000</v>
      </c>
      <c r="L18" s="14">
        <v>5000</v>
      </c>
      <c r="M18" s="14">
        <v>6000</v>
      </c>
      <c r="N18" s="14">
        <v>7000</v>
      </c>
      <c r="O18" s="14">
        <v>8000</v>
      </c>
      <c r="P18" s="14">
        <v>9000</v>
      </c>
      <c r="Q18" s="14">
        <v>10000</v>
      </c>
      <c r="R18" s="14">
        <v>11000</v>
      </c>
      <c r="S18" s="14">
        <v>12000</v>
      </c>
      <c r="T18" s="14">
        <v>13000</v>
      </c>
      <c r="U18" s="14">
        <v>14000</v>
      </c>
      <c r="V18" s="14">
        <v>15000</v>
      </c>
      <c r="W18" s="14"/>
      <c r="X18" s="14"/>
      <c r="Y18" s="14"/>
      <c r="Z18" s="14"/>
    </row>
    <row r="19" spans="1:26" x14ac:dyDescent="0.25">
      <c r="A19" s="55" t="s">
        <v>36</v>
      </c>
      <c r="B19" s="56"/>
      <c r="C19" s="20">
        <v>1000</v>
      </c>
      <c r="D19" s="19">
        <v>16.875</v>
      </c>
      <c r="E19" s="5">
        <v>0</v>
      </c>
      <c r="F19" s="19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55" t="s">
        <v>23</v>
      </c>
      <c r="B20" s="56"/>
      <c r="C20" s="20">
        <v>1000</v>
      </c>
      <c r="D20" s="19">
        <v>18.603000000000002</v>
      </c>
      <c r="E20" s="5">
        <v>0</v>
      </c>
      <c r="F20" s="19">
        <f t="shared" si="0"/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55" t="s">
        <v>24</v>
      </c>
      <c r="B21" s="56"/>
      <c r="C21" s="20">
        <v>1000</v>
      </c>
      <c r="D21" s="19">
        <v>29.092500000000001</v>
      </c>
      <c r="E21" s="5">
        <v>0</v>
      </c>
      <c r="F21" s="19">
        <f t="shared" si="0"/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55" t="s">
        <v>31</v>
      </c>
      <c r="B22" s="56"/>
      <c r="C22" s="20">
        <v>1000</v>
      </c>
      <c r="D22" s="19">
        <v>20.978999999999999</v>
      </c>
      <c r="E22" s="5">
        <v>0</v>
      </c>
      <c r="F22" s="19">
        <f t="shared" si="0"/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55" t="s">
        <v>33</v>
      </c>
      <c r="B23" s="56"/>
      <c r="C23" s="20">
        <v>1000</v>
      </c>
      <c r="D23" s="21">
        <v>15.768000000000001</v>
      </c>
      <c r="E23" s="5">
        <v>0</v>
      </c>
      <c r="F23" s="19">
        <f t="shared" si="0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5">
      <c r="A24" s="55" t="s">
        <v>35</v>
      </c>
      <c r="B24" s="56"/>
      <c r="C24" s="20">
        <v>1000</v>
      </c>
      <c r="D24" s="19">
        <v>65.48</v>
      </c>
      <c r="E24" s="5">
        <v>0</v>
      </c>
      <c r="F24" s="19">
        <f t="shared" si="0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5">
      <c r="A25" s="55" t="s">
        <v>58</v>
      </c>
      <c r="B25" s="56"/>
      <c r="C25" s="20">
        <v>500</v>
      </c>
      <c r="D25" s="19">
        <v>104.29</v>
      </c>
      <c r="E25" s="5">
        <v>0</v>
      </c>
      <c r="F25" s="19">
        <f t="shared" si="0"/>
        <v>0</v>
      </c>
      <c r="G25" s="14">
        <v>0</v>
      </c>
      <c r="H25" s="14">
        <v>500</v>
      </c>
      <c r="I25" s="14">
        <v>1000</v>
      </c>
      <c r="J25" s="14">
        <v>1500</v>
      </c>
      <c r="K25" s="14">
        <v>2000</v>
      </c>
      <c r="L25" s="14">
        <v>2500</v>
      </c>
      <c r="M25" s="14">
        <v>3000</v>
      </c>
      <c r="N25" s="14">
        <v>3500</v>
      </c>
      <c r="O25" s="14">
        <v>4000</v>
      </c>
      <c r="P25" s="14">
        <v>4500</v>
      </c>
      <c r="Q25" s="14">
        <v>5000</v>
      </c>
      <c r="R25" s="14">
        <v>5500</v>
      </c>
      <c r="S25" s="14">
        <v>6000</v>
      </c>
      <c r="T25" s="14">
        <v>6500</v>
      </c>
      <c r="U25" s="14"/>
      <c r="V25" s="14"/>
      <c r="W25" s="14"/>
      <c r="X25" s="14"/>
      <c r="Y25" s="14"/>
      <c r="Z25" s="14"/>
    </row>
    <row r="26" spans="1:26" x14ac:dyDescent="0.25">
      <c r="A26" s="55" t="s">
        <v>57</v>
      </c>
      <c r="B26" s="56"/>
      <c r="C26" s="20">
        <v>200</v>
      </c>
      <c r="D26" s="19">
        <v>58.4</v>
      </c>
      <c r="E26" s="5">
        <v>0</v>
      </c>
      <c r="F26" s="19">
        <f t="shared" si="0"/>
        <v>0</v>
      </c>
      <c r="G26" s="14">
        <v>0</v>
      </c>
      <c r="H26" s="14">
        <v>200</v>
      </c>
      <c r="I26" s="14">
        <v>400</v>
      </c>
      <c r="J26" s="14">
        <v>600</v>
      </c>
      <c r="K26" s="14">
        <v>800</v>
      </c>
      <c r="L26" s="14">
        <v>1000</v>
      </c>
      <c r="M26" s="14">
        <v>1200</v>
      </c>
      <c r="N26" s="14">
        <v>1400</v>
      </c>
      <c r="O26" s="14">
        <v>1600</v>
      </c>
      <c r="P26" s="14">
        <v>1800</v>
      </c>
      <c r="Q26" s="14">
        <v>2000</v>
      </c>
      <c r="R26" s="14">
        <v>2200</v>
      </c>
      <c r="S26" s="14">
        <v>2400</v>
      </c>
      <c r="T26" s="14">
        <v>2600</v>
      </c>
      <c r="U26" s="14"/>
      <c r="V26" s="14"/>
      <c r="W26" s="14"/>
      <c r="X26" s="14"/>
      <c r="Y26" s="14"/>
      <c r="Z26" s="14"/>
    </row>
    <row r="27" spans="1:26" x14ac:dyDescent="0.25">
      <c r="A27" s="61" t="s">
        <v>56</v>
      </c>
      <c r="B27" s="62"/>
      <c r="C27" s="20">
        <v>100</v>
      </c>
      <c r="D27" s="19">
        <v>37.799999999999997</v>
      </c>
      <c r="E27" s="5">
        <v>0</v>
      </c>
      <c r="F27" s="19">
        <f t="shared" si="0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55" t="s">
        <v>55</v>
      </c>
      <c r="B28" s="56"/>
      <c r="C28" s="20">
        <v>100</v>
      </c>
      <c r="D28" s="19">
        <v>175.5</v>
      </c>
      <c r="E28" s="5">
        <v>0</v>
      </c>
      <c r="F28" s="19">
        <f t="shared" si="0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5">
      <c r="A29" s="55" t="s">
        <v>54</v>
      </c>
      <c r="B29" s="56"/>
      <c r="C29" s="20">
        <v>10</v>
      </c>
      <c r="D29" s="19">
        <v>128.25</v>
      </c>
      <c r="E29" s="5">
        <v>0</v>
      </c>
      <c r="F29" s="19">
        <f t="shared" si="0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A30" s="55" t="s">
        <v>34</v>
      </c>
      <c r="B30" s="56"/>
      <c r="C30" s="20">
        <v>500</v>
      </c>
      <c r="D30" s="19">
        <v>125.15</v>
      </c>
      <c r="E30" s="5">
        <v>0</v>
      </c>
      <c r="F30" s="19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55" t="s">
        <v>53</v>
      </c>
      <c r="B31" s="56"/>
      <c r="C31" s="20">
        <v>100</v>
      </c>
      <c r="D31" s="19">
        <v>41.175000000000004</v>
      </c>
      <c r="E31" s="5">
        <v>0</v>
      </c>
      <c r="F31" s="19">
        <f t="shared" si="0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55" t="s">
        <v>37</v>
      </c>
      <c r="B32" s="56"/>
      <c r="C32" s="20">
        <v>200</v>
      </c>
      <c r="D32" s="19">
        <v>9.2880000000000003</v>
      </c>
      <c r="E32" s="5">
        <v>0</v>
      </c>
      <c r="F32" s="19">
        <f t="shared" si="0"/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55" t="s">
        <v>52</v>
      </c>
      <c r="B33" s="56"/>
      <c r="C33" s="20">
        <v>1</v>
      </c>
      <c r="D33" s="19">
        <v>13.243500000000001</v>
      </c>
      <c r="E33" s="5">
        <v>0</v>
      </c>
      <c r="F33" s="19">
        <f t="shared" si="0"/>
        <v>0</v>
      </c>
      <c r="G33" s="14">
        <v>0</v>
      </c>
      <c r="H33" s="14">
        <v>1</v>
      </c>
      <c r="I33" s="14">
        <v>2</v>
      </c>
      <c r="J33" s="14">
        <v>3</v>
      </c>
      <c r="K33" s="14">
        <v>4</v>
      </c>
      <c r="L33" s="14">
        <v>5</v>
      </c>
      <c r="M33" s="14">
        <v>6</v>
      </c>
      <c r="N33" s="14">
        <v>7</v>
      </c>
      <c r="O33" s="14">
        <v>8</v>
      </c>
      <c r="P33" s="14">
        <v>9</v>
      </c>
      <c r="Q33" s="14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4">
        <v>16</v>
      </c>
      <c r="X33" s="14">
        <v>17</v>
      </c>
      <c r="Y33" s="14">
        <v>18</v>
      </c>
      <c r="Z33" s="14">
        <v>19</v>
      </c>
    </row>
    <row r="34" spans="1:26" x14ac:dyDescent="0.25">
      <c r="A34" s="55" t="s">
        <v>51</v>
      </c>
      <c r="B34" s="56"/>
      <c r="C34" s="20">
        <v>1</v>
      </c>
      <c r="D34" s="19">
        <v>5.4540000000000006</v>
      </c>
      <c r="E34" s="5">
        <v>0</v>
      </c>
      <c r="F34" s="19">
        <f t="shared" si="0"/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55" t="s">
        <v>32</v>
      </c>
      <c r="B35" s="56"/>
      <c r="C35" s="20">
        <v>1</v>
      </c>
      <c r="D35" s="19">
        <v>19.872000000000003</v>
      </c>
      <c r="E35" s="5">
        <v>0</v>
      </c>
      <c r="F35" s="19">
        <f t="shared" si="0"/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55" t="s">
        <v>50</v>
      </c>
      <c r="B36" s="56"/>
      <c r="C36" s="20">
        <v>50</v>
      </c>
      <c r="D36" s="19">
        <v>15.23</v>
      </c>
      <c r="E36" s="5">
        <v>0</v>
      </c>
      <c r="F36" s="19">
        <f t="shared" si="0"/>
        <v>0</v>
      </c>
      <c r="G36" s="14">
        <v>0</v>
      </c>
      <c r="H36" s="14">
        <v>50</v>
      </c>
      <c r="I36" s="14">
        <v>100</v>
      </c>
      <c r="J36" s="14">
        <v>150</v>
      </c>
      <c r="K36" s="14">
        <v>200</v>
      </c>
      <c r="L36" s="14">
        <v>250</v>
      </c>
      <c r="M36" s="14">
        <v>300</v>
      </c>
      <c r="N36" s="14">
        <v>350</v>
      </c>
      <c r="O36" s="14">
        <v>400</v>
      </c>
      <c r="P36" s="14">
        <v>450</v>
      </c>
      <c r="Q36" s="14">
        <v>500</v>
      </c>
      <c r="R36" s="14">
        <v>550</v>
      </c>
      <c r="S36" s="14">
        <v>600</v>
      </c>
      <c r="T36" s="14">
        <v>650</v>
      </c>
      <c r="U36" s="14">
        <v>700</v>
      </c>
      <c r="V36" s="14">
        <v>750</v>
      </c>
      <c r="W36" s="14">
        <v>800</v>
      </c>
      <c r="X36" s="14">
        <v>850</v>
      </c>
      <c r="Y36" s="14">
        <v>900</v>
      </c>
      <c r="Z36" s="14">
        <v>950</v>
      </c>
    </row>
    <row r="37" spans="1:26" x14ac:dyDescent="0.25">
      <c r="A37" s="55" t="s">
        <v>26</v>
      </c>
      <c r="B37" s="56"/>
      <c r="C37" s="20">
        <v>100</v>
      </c>
      <c r="D37" s="19">
        <v>140.88</v>
      </c>
      <c r="E37" s="5">
        <v>0</v>
      </c>
      <c r="F37" s="19">
        <f t="shared" si="0"/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55" t="s">
        <v>49</v>
      </c>
      <c r="B38" s="56"/>
      <c r="C38" s="20">
        <v>1</v>
      </c>
      <c r="D38" s="19">
        <v>7.4250000000000007</v>
      </c>
      <c r="E38" s="5">
        <v>0</v>
      </c>
      <c r="F38" s="19">
        <f t="shared" si="0"/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57" t="s">
        <v>80</v>
      </c>
      <c r="B39" s="58"/>
      <c r="C39" s="37">
        <v>20</v>
      </c>
      <c r="D39" s="38">
        <v>40.837500000000006</v>
      </c>
      <c r="E39" s="39">
        <v>0</v>
      </c>
      <c r="F39" s="38">
        <f t="shared" si="0"/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57" t="s">
        <v>30</v>
      </c>
      <c r="B40" s="58"/>
      <c r="C40" s="40">
        <v>40</v>
      </c>
      <c r="D40" s="38">
        <v>42.1875</v>
      </c>
      <c r="E40" s="41">
        <v>0</v>
      </c>
      <c r="F40" s="38">
        <f t="shared" si="0"/>
        <v>0</v>
      </c>
      <c r="G40" s="14">
        <v>0</v>
      </c>
      <c r="H40" s="14">
        <v>40</v>
      </c>
      <c r="I40" s="14">
        <v>80</v>
      </c>
      <c r="J40" s="14">
        <v>120</v>
      </c>
      <c r="K40" s="14">
        <v>160</v>
      </c>
      <c r="L40" s="14">
        <v>200</v>
      </c>
      <c r="M40" s="14">
        <v>240</v>
      </c>
      <c r="N40" s="14">
        <v>280</v>
      </c>
      <c r="O40" s="14">
        <v>320</v>
      </c>
      <c r="P40" s="14">
        <v>360</v>
      </c>
      <c r="Q40" s="14">
        <v>400</v>
      </c>
      <c r="R40" s="14">
        <v>440</v>
      </c>
      <c r="S40" s="14">
        <v>480</v>
      </c>
      <c r="T40" s="14">
        <v>520</v>
      </c>
      <c r="U40" s="14">
        <v>560</v>
      </c>
      <c r="V40" s="14">
        <v>600</v>
      </c>
      <c r="W40" s="14"/>
      <c r="X40" s="14"/>
      <c r="Y40" s="14"/>
      <c r="Z40" s="14"/>
    </row>
    <row r="41" spans="1:26" x14ac:dyDescent="0.25">
      <c r="A41" s="59" t="s">
        <v>48</v>
      </c>
      <c r="B41" s="60"/>
      <c r="C41" s="40">
        <v>120</v>
      </c>
      <c r="D41" s="38">
        <v>213.3</v>
      </c>
      <c r="E41" s="41">
        <v>0</v>
      </c>
      <c r="F41" s="38">
        <f t="shared" si="0"/>
        <v>0</v>
      </c>
      <c r="G41" s="14">
        <v>0</v>
      </c>
      <c r="H41" s="14">
        <v>120</v>
      </c>
      <c r="I41" s="14">
        <v>240</v>
      </c>
      <c r="J41" s="14">
        <v>360</v>
      </c>
      <c r="K41" s="14">
        <v>480</v>
      </c>
      <c r="L41" s="14">
        <v>600</v>
      </c>
      <c r="M41" s="14">
        <v>720</v>
      </c>
      <c r="N41" s="14">
        <v>840</v>
      </c>
      <c r="O41" s="14">
        <v>960</v>
      </c>
      <c r="P41" s="14">
        <v>1080</v>
      </c>
      <c r="Q41" s="14">
        <v>1200</v>
      </c>
      <c r="R41" s="14">
        <v>1320</v>
      </c>
      <c r="S41" s="14">
        <v>1440</v>
      </c>
      <c r="T41" s="14">
        <v>1560</v>
      </c>
      <c r="U41" s="14"/>
      <c r="V41" s="14"/>
      <c r="W41" s="14"/>
      <c r="X41" s="14"/>
      <c r="Y41" s="14"/>
      <c r="Z41" s="14"/>
    </row>
    <row r="42" spans="1:26" x14ac:dyDescent="0.25">
      <c r="A42" s="18"/>
      <c r="B42" s="18"/>
      <c r="C42" s="16"/>
      <c r="D42" s="17"/>
      <c r="E42" s="16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8"/>
      <c r="B43" s="18"/>
      <c r="C43" s="16"/>
      <c r="D43" s="17"/>
      <c r="E43" s="16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8"/>
      <c r="B44" s="18"/>
      <c r="C44" s="16"/>
      <c r="D44" s="17"/>
      <c r="E44" s="16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8"/>
      <c r="B45" s="18"/>
      <c r="C45" s="16"/>
      <c r="D45" s="17"/>
      <c r="E45" s="16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8"/>
      <c r="B46" s="18"/>
      <c r="C46" s="16"/>
      <c r="D46" s="17"/>
      <c r="E46" s="16"/>
      <c r="F46" s="1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8"/>
      <c r="B47" s="18"/>
      <c r="C47" s="16"/>
      <c r="D47" s="17"/>
      <c r="E47" s="16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8"/>
      <c r="B48" s="18"/>
      <c r="C48" s="16"/>
      <c r="D48" s="17"/>
      <c r="E48" s="16"/>
      <c r="F48" s="1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6" x14ac:dyDescent="0.25">
      <c r="A49" s="13"/>
      <c r="B49" s="13"/>
      <c r="C49" s="12"/>
      <c r="D49" s="11"/>
      <c r="E49" s="10"/>
    </row>
    <row r="50" spans="1:6" x14ac:dyDescent="0.25">
      <c r="A50" s="13"/>
      <c r="B50" s="13"/>
      <c r="C50" s="12"/>
      <c r="D50" s="11"/>
      <c r="E50" s="10"/>
    </row>
    <row r="51" spans="1:6" ht="18.75" x14ac:dyDescent="0.3">
      <c r="A51" s="43" t="s">
        <v>47</v>
      </c>
      <c r="B51" s="43"/>
      <c r="C51" s="42"/>
      <c r="E51" s="8"/>
    </row>
    <row r="52" spans="1:6" x14ac:dyDescent="0.25">
      <c r="A52" s="49" t="s">
        <v>46</v>
      </c>
      <c r="B52" s="50"/>
      <c r="C52" s="7">
        <v>1000</v>
      </c>
      <c r="D52" s="9">
        <v>60.750000000000007</v>
      </c>
      <c r="E52" s="5">
        <v>0</v>
      </c>
      <c r="F52" s="2">
        <f t="shared" ref="F52:F69" si="1">(D52/C52)*E52</f>
        <v>0</v>
      </c>
    </row>
    <row r="53" spans="1:6" x14ac:dyDescent="0.25">
      <c r="A53" s="49" t="s">
        <v>25</v>
      </c>
      <c r="B53" s="50"/>
      <c r="C53" s="7">
        <v>1000</v>
      </c>
      <c r="D53" s="9">
        <v>24.8535</v>
      </c>
      <c r="E53" s="5">
        <v>0</v>
      </c>
      <c r="F53" s="2">
        <f t="shared" si="1"/>
        <v>0</v>
      </c>
    </row>
    <row r="54" spans="1:6" x14ac:dyDescent="0.25">
      <c r="A54" s="49" t="s">
        <v>45</v>
      </c>
      <c r="B54" s="50"/>
      <c r="C54" s="7">
        <v>200</v>
      </c>
      <c r="D54" s="9">
        <v>12.366000000000001</v>
      </c>
      <c r="E54" s="5">
        <v>0</v>
      </c>
      <c r="F54" s="2">
        <f t="shared" si="1"/>
        <v>0</v>
      </c>
    </row>
    <row r="55" spans="1:6" x14ac:dyDescent="0.25">
      <c r="A55" s="49" t="s">
        <v>44</v>
      </c>
      <c r="B55" s="50"/>
      <c r="C55" s="7">
        <v>200</v>
      </c>
      <c r="D55" s="9">
        <v>13.42</v>
      </c>
      <c r="E55" s="5">
        <v>0</v>
      </c>
      <c r="F55" s="2">
        <f t="shared" si="1"/>
        <v>0</v>
      </c>
    </row>
    <row r="56" spans="1:6" x14ac:dyDescent="0.25">
      <c r="A56" s="49" t="s">
        <v>43</v>
      </c>
      <c r="B56" s="50"/>
      <c r="C56" s="7">
        <v>1000</v>
      </c>
      <c r="D56" s="9">
        <v>17.887500000000003</v>
      </c>
      <c r="E56" s="5">
        <v>0</v>
      </c>
      <c r="F56" s="2">
        <f t="shared" si="1"/>
        <v>0</v>
      </c>
    </row>
    <row r="57" spans="1:6" x14ac:dyDescent="0.25">
      <c r="A57" s="49" t="s">
        <v>42</v>
      </c>
      <c r="B57" s="50"/>
      <c r="C57" s="7">
        <v>100</v>
      </c>
      <c r="D57" s="9">
        <v>85.05</v>
      </c>
      <c r="E57" s="5">
        <v>0</v>
      </c>
      <c r="F57" s="2">
        <f t="shared" si="1"/>
        <v>0</v>
      </c>
    </row>
    <row r="58" spans="1:6" x14ac:dyDescent="0.25">
      <c r="A58" s="49" t="s">
        <v>41</v>
      </c>
      <c r="B58" s="50"/>
      <c r="C58" s="7">
        <v>100</v>
      </c>
      <c r="D58" s="9">
        <v>33.75</v>
      </c>
      <c r="E58" s="5">
        <v>0</v>
      </c>
      <c r="F58" s="2">
        <f t="shared" si="1"/>
        <v>0</v>
      </c>
    </row>
    <row r="59" spans="1:6" x14ac:dyDescent="0.25">
      <c r="A59" s="49" t="s">
        <v>40</v>
      </c>
      <c r="B59" s="50"/>
      <c r="C59" s="7">
        <v>10</v>
      </c>
      <c r="D59" s="9">
        <v>155.25</v>
      </c>
      <c r="E59" s="5">
        <v>0</v>
      </c>
      <c r="F59" s="2">
        <f t="shared" si="1"/>
        <v>0</v>
      </c>
    </row>
    <row r="60" spans="1:6" x14ac:dyDescent="0.25">
      <c r="A60" s="49" t="s">
        <v>39</v>
      </c>
      <c r="B60" s="50"/>
      <c r="C60" s="7">
        <v>1000</v>
      </c>
      <c r="D60" s="9">
        <v>71.550000000000011</v>
      </c>
      <c r="E60" s="5">
        <v>0</v>
      </c>
      <c r="F60" s="2">
        <f t="shared" si="1"/>
        <v>0</v>
      </c>
    </row>
    <row r="61" spans="1:6" x14ac:dyDescent="0.25">
      <c r="A61" s="49" t="s">
        <v>38</v>
      </c>
      <c r="B61" s="50"/>
      <c r="C61" s="7">
        <v>1000</v>
      </c>
      <c r="D61" s="9">
        <v>27</v>
      </c>
      <c r="E61" s="5">
        <v>0</v>
      </c>
      <c r="F61" s="2">
        <f t="shared" si="1"/>
        <v>0</v>
      </c>
    </row>
    <row r="62" spans="1:6" x14ac:dyDescent="0.25">
      <c r="A62" s="49" t="s">
        <v>37</v>
      </c>
      <c r="B62" s="50"/>
      <c r="C62" s="7">
        <v>200</v>
      </c>
      <c r="D62" s="9">
        <v>9.2880000000000003</v>
      </c>
      <c r="E62" s="5">
        <v>0</v>
      </c>
      <c r="F62" s="2">
        <f t="shared" si="1"/>
        <v>0</v>
      </c>
    </row>
    <row r="63" spans="1:6" x14ac:dyDescent="0.25">
      <c r="A63" s="49" t="s">
        <v>36</v>
      </c>
      <c r="B63" s="50"/>
      <c r="C63" s="7">
        <v>1000</v>
      </c>
      <c r="D63" s="9">
        <v>16.875</v>
      </c>
      <c r="E63" s="5">
        <v>0</v>
      </c>
      <c r="F63" s="2">
        <f t="shared" si="1"/>
        <v>0</v>
      </c>
    </row>
    <row r="64" spans="1:6" x14ac:dyDescent="0.25">
      <c r="A64" s="49" t="s">
        <v>35</v>
      </c>
      <c r="B64" s="50"/>
      <c r="C64" s="7">
        <v>1000</v>
      </c>
      <c r="D64" s="9">
        <v>65.48</v>
      </c>
      <c r="E64" s="5">
        <v>0</v>
      </c>
      <c r="F64" s="2">
        <f t="shared" si="1"/>
        <v>0</v>
      </c>
    </row>
    <row r="65" spans="1:6" x14ac:dyDescent="0.25">
      <c r="A65" s="49" t="s">
        <v>34</v>
      </c>
      <c r="B65" s="50"/>
      <c r="C65" s="7">
        <v>500</v>
      </c>
      <c r="D65" s="9">
        <v>125.15</v>
      </c>
      <c r="E65" s="5">
        <v>0</v>
      </c>
      <c r="F65" s="2">
        <f t="shared" si="1"/>
        <v>0</v>
      </c>
    </row>
    <row r="66" spans="1:6" x14ac:dyDescent="0.25">
      <c r="A66" s="49" t="s">
        <v>33</v>
      </c>
      <c r="B66" s="50"/>
      <c r="C66" s="7">
        <v>1000</v>
      </c>
      <c r="D66" s="9">
        <v>15.768000000000001</v>
      </c>
      <c r="E66" s="5">
        <v>0</v>
      </c>
      <c r="F66" s="2">
        <f t="shared" si="1"/>
        <v>0</v>
      </c>
    </row>
    <row r="67" spans="1:6" x14ac:dyDescent="0.25">
      <c r="A67" s="49" t="s">
        <v>32</v>
      </c>
      <c r="B67" s="50"/>
      <c r="C67" s="7">
        <v>1</v>
      </c>
      <c r="D67" s="9">
        <v>19.872000000000003</v>
      </c>
      <c r="E67" s="5">
        <v>0</v>
      </c>
      <c r="F67" s="2">
        <f t="shared" si="1"/>
        <v>0</v>
      </c>
    </row>
    <row r="68" spans="1:6" x14ac:dyDescent="0.25">
      <c r="A68" s="49" t="s">
        <v>31</v>
      </c>
      <c r="B68" s="50"/>
      <c r="C68" s="7">
        <v>1000</v>
      </c>
      <c r="D68" s="9">
        <v>20.978999999999999</v>
      </c>
      <c r="E68" s="5">
        <v>0</v>
      </c>
      <c r="F68" s="2">
        <f t="shared" si="1"/>
        <v>0</v>
      </c>
    </row>
    <row r="69" spans="1:6" x14ac:dyDescent="0.25">
      <c r="A69" s="52" t="s">
        <v>30</v>
      </c>
      <c r="B69" s="53"/>
      <c r="C69" s="44">
        <v>40</v>
      </c>
      <c r="D69" s="45">
        <v>41.85</v>
      </c>
      <c r="E69" s="41">
        <v>0</v>
      </c>
      <c r="F69" s="46">
        <f t="shared" si="1"/>
        <v>0</v>
      </c>
    </row>
    <row r="70" spans="1:6" x14ac:dyDescent="0.25">
      <c r="A70" s="13"/>
      <c r="B70" s="13"/>
      <c r="C70" s="12"/>
      <c r="D70" s="11"/>
      <c r="E70" s="10"/>
    </row>
    <row r="71" spans="1:6" ht="18.75" x14ac:dyDescent="0.3">
      <c r="A71" s="54" t="s">
        <v>29</v>
      </c>
      <c r="B71" s="54"/>
      <c r="E71" s="8"/>
    </row>
    <row r="72" spans="1:6" x14ac:dyDescent="0.25">
      <c r="A72" s="49" t="s">
        <v>28</v>
      </c>
      <c r="B72" s="50"/>
      <c r="C72" s="7">
        <v>100</v>
      </c>
      <c r="D72" s="9">
        <v>10.1</v>
      </c>
      <c r="E72" s="5">
        <v>0</v>
      </c>
      <c r="F72" s="2">
        <f t="shared" ref="F72:F77" si="2">(D72/C72)*E72</f>
        <v>0</v>
      </c>
    </row>
    <row r="73" spans="1:6" x14ac:dyDescent="0.25">
      <c r="A73" s="49" t="s">
        <v>27</v>
      </c>
      <c r="B73" s="50"/>
      <c r="C73" s="7">
        <v>100</v>
      </c>
      <c r="D73" s="9">
        <v>8.52</v>
      </c>
      <c r="E73" s="5">
        <v>0</v>
      </c>
      <c r="F73" s="2">
        <f t="shared" si="2"/>
        <v>0</v>
      </c>
    </row>
    <row r="74" spans="1:6" x14ac:dyDescent="0.25">
      <c r="A74" s="49" t="s">
        <v>26</v>
      </c>
      <c r="B74" s="50"/>
      <c r="C74" s="7">
        <v>100</v>
      </c>
      <c r="D74" s="9">
        <v>140.87</v>
      </c>
      <c r="E74" s="5">
        <v>0</v>
      </c>
      <c r="F74" s="2">
        <f t="shared" si="2"/>
        <v>0</v>
      </c>
    </row>
    <row r="75" spans="1:6" x14ac:dyDescent="0.25">
      <c r="A75" s="49" t="s">
        <v>25</v>
      </c>
      <c r="B75" s="50"/>
      <c r="C75" s="7">
        <v>1000</v>
      </c>
      <c r="D75" s="9">
        <v>24.8535</v>
      </c>
      <c r="E75" s="5">
        <v>0</v>
      </c>
      <c r="F75" s="2">
        <f t="shared" si="2"/>
        <v>0</v>
      </c>
    </row>
    <row r="76" spans="1:6" x14ac:dyDescent="0.25">
      <c r="A76" s="49" t="s">
        <v>24</v>
      </c>
      <c r="B76" s="50"/>
      <c r="C76" s="7">
        <v>1000</v>
      </c>
      <c r="D76" s="9">
        <v>18.603000000000002</v>
      </c>
      <c r="E76" s="5">
        <v>0</v>
      </c>
      <c r="F76" s="2">
        <f t="shared" si="2"/>
        <v>0</v>
      </c>
    </row>
    <row r="77" spans="1:6" x14ac:dyDescent="0.25">
      <c r="A77" s="49" t="s">
        <v>23</v>
      </c>
      <c r="B77" s="50"/>
      <c r="C77" s="7">
        <v>1000</v>
      </c>
      <c r="D77" s="9">
        <v>29.092500000000001</v>
      </c>
      <c r="E77" s="5">
        <v>0</v>
      </c>
      <c r="F77" s="2">
        <f t="shared" si="2"/>
        <v>0</v>
      </c>
    </row>
    <row r="78" spans="1:6" x14ac:dyDescent="0.25">
      <c r="E78" s="8"/>
    </row>
    <row r="79" spans="1:6" ht="18.75" x14ac:dyDescent="0.3">
      <c r="A79" s="43" t="s">
        <v>22</v>
      </c>
      <c r="B79" s="43"/>
      <c r="C79" s="42"/>
      <c r="D79" s="42"/>
      <c r="E79" s="8"/>
    </row>
    <row r="80" spans="1:6" x14ac:dyDescent="0.25">
      <c r="A80" s="49" t="s">
        <v>21</v>
      </c>
      <c r="B80" s="50"/>
      <c r="C80" s="7">
        <v>1</v>
      </c>
      <c r="D80" s="6">
        <v>265.41000000000003</v>
      </c>
      <c r="E80" s="5">
        <v>0</v>
      </c>
      <c r="F80" s="2">
        <f t="shared" ref="F80:F85" si="3">(D80/C80)*E80</f>
        <v>0</v>
      </c>
    </row>
    <row r="81" spans="1:18" x14ac:dyDescent="0.25">
      <c r="A81" s="49" t="s">
        <v>20</v>
      </c>
      <c r="B81" s="50"/>
      <c r="C81" s="7">
        <v>10</v>
      </c>
      <c r="D81" s="6">
        <v>53.87</v>
      </c>
      <c r="E81" s="5">
        <v>0</v>
      </c>
      <c r="F81" s="2">
        <f t="shared" si="3"/>
        <v>0</v>
      </c>
    </row>
    <row r="82" spans="1:18" x14ac:dyDescent="0.25">
      <c r="A82" s="49" t="s">
        <v>19</v>
      </c>
      <c r="B82" s="50"/>
      <c r="C82" s="7">
        <v>10</v>
      </c>
      <c r="D82" s="6">
        <v>20.52</v>
      </c>
      <c r="E82" s="5">
        <v>0</v>
      </c>
      <c r="F82" s="2">
        <f t="shared" si="3"/>
        <v>0</v>
      </c>
    </row>
    <row r="83" spans="1:18" x14ac:dyDescent="0.25">
      <c r="A83" s="49" t="s">
        <v>18</v>
      </c>
      <c r="B83" s="50"/>
      <c r="C83" s="7">
        <v>1</v>
      </c>
      <c r="D83" s="6">
        <v>59.55</v>
      </c>
      <c r="E83" s="5">
        <v>0</v>
      </c>
      <c r="F83" s="2">
        <f t="shared" si="3"/>
        <v>0</v>
      </c>
      <c r="I83">
        <f>6.17*2</f>
        <v>12.34</v>
      </c>
    </row>
    <row r="84" spans="1:18" x14ac:dyDescent="0.25">
      <c r="A84" s="49" t="s">
        <v>17</v>
      </c>
      <c r="B84" s="50"/>
      <c r="C84" s="7">
        <v>1</v>
      </c>
      <c r="D84" s="6">
        <v>59.43</v>
      </c>
      <c r="E84" s="5">
        <v>0</v>
      </c>
      <c r="F84" s="2">
        <f t="shared" si="3"/>
        <v>0</v>
      </c>
    </row>
    <row r="85" spans="1:18" x14ac:dyDescent="0.25">
      <c r="A85" s="49" t="s">
        <v>16</v>
      </c>
      <c r="B85" s="50"/>
      <c r="C85" s="7">
        <v>1</v>
      </c>
      <c r="D85" s="6">
        <v>57</v>
      </c>
      <c r="E85" s="5">
        <v>0</v>
      </c>
      <c r="F85" s="2">
        <f t="shared" si="3"/>
        <v>0</v>
      </c>
    </row>
    <row r="86" spans="1:18" x14ac:dyDescent="0.25">
      <c r="D86" s="31"/>
      <c r="E86" s="31"/>
    </row>
    <row r="87" spans="1:18" ht="18.75" x14ac:dyDescent="0.3">
      <c r="A87" s="51" t="s">
        <v>15</v>
      </c>
      <c r="B87" s="51"/>
      <c r="D87" s="31"/>
      <c r="E87" s="31"/>
    </row>
    <row r="88" spans="1:18" x14ac:dyDescent="0.25">
      <c r="A88" s="47" t="s">
        <v>14</v>
      </c>
      <c r="B88" s="48"/>
      <c r="C88" s="4">
        <v>2</v>
      </c>
      <c r="D88" s="3">
        <v>13.88</v>
      </c>
      <c r="E88" s="32">
        <v>0</v>
      </c>
      <c r="F88" s="2">
        <f>(D88/C88)*E88</f>
        <v>0</v>
      </c>
      <c r="G88">
        <v>0</v>
      </c>
      <c r="H88">
        <v>2</v>
      </c>
      <c r="I88">
        <v>3</v>
      </c>
      <c r="J88">
        <v>4</v>
      </c>
      <c r="K88">
        <v>5</v>
      </c>
      <c r="L88">
        <v>6</v>
      </c>
      <c r="M88">
        <v>7</v>
      </c>
      <c r="N88">
        <v>8</v>
      </c>
      <c r="O88">
        <v>9</v>
      </c>
      <c r="P88">
        <v>10</v>
      </c>
      <c r="Q88">
        <v>11</v>
      </c>
      <c r="R88">
        <v>12</v>
      </c>
    </row>
    <row r="89" spans="1:18" x14ac:dyDescent="0.25">
      <c r="A89" s="47" t="s">
        <v>13</v>
      </c>
      <c r="B89" s="48"/>
      <c r="C89" s="4">
        <v>2</v>
      </c>
      <c r="D89" s="3">
        <v>13.88</v>
      </c>
      <c r="E89" s="32">
        <v>0</v>
      </c>
      <c r="F89" s="2">
        <f>(D89/C89)*E89</f>
        <v>0</v>
      </c>
    </row>
    <row r="90" spans="1:18" x14ac:dyDescent="0.25">
      <c r="A90" s="47" t="s">
        <v>12</v>
      </c>
      <c r="B90" s="48"/>
      <c r="C90" s="4">
        <v>2</v>
      </c>
      <c r="D90" s="3">
        <v>13.88</v>
      </c>
      <c r="E90" s="32">
        <v>0</v>
      </c>
      <c r="F90" s="2">
        <f>(D90/C90)*E90</f>
        <v>0</v>
      </c>
    </row>
    <row r="91" spans="1:18" x14ac:dyDescent="0.25">
      <c r="A91" s="47" t="s">
        <v>11</v>
      </c>
      <c r="B91" s="48"/>
      <c r="C91" s="4">
        <v>2</v>
      </c>
      <c r="D91" s="3">
        <v>13.88</v>
      </c>
      <c r="E91" s="32">
        <v>0</v>
      </c>
      <c r="F91" s="2">
        <f t="shared" ref="F91:F101" si="4">(D91/C91)*E91</f>
        <v>0</v>
      </c>
    </row>
    <row r="92" spans="1:18" x14ac:dyDescent="0.25">
      <c r="A92" s="47" t="s">
        <v>10</v>
      </c>
      <c r="B92" s="48"/>
      <c r="C92" s="4">
        <v>2</v>
      </c>
      <c r="D92" s="3">
        <v>13.88</v>
      </c>
      <c r="E92" s="32">
        <v>0</v>
      </c>
      <c r="F92" s="2">
        <f t="shared" si="4"/>
        <v>0</v>
      </c>
    </row>
    <row r="93" spans="1:18" x14ac:dyDescent="0.25">
      <c r="A93" s="47" t="s">
        <v>9</v>
      </c>
      <c r="B93" s="48"/>
      <c r="C93" s="4">
        <v>2</v>
      </c>
      <c r="D93" s="3">
        <v>13.88</v>
      </c>
      <c r="E93" s="32">
        <v>0</v>
      </c>
      <c r="F93" s="2">
        <f t="shared" si="4"/>
        <v>0</v>
      </c>
    </row>
    <row r="94" spans="1:18" x14ac:dyDescent="0.25">
      <c r="A94" s="47" t="s">
        <v>8</v>
      </c>
      <c r="B94" s="48"/>
      <c r="C94" s="4">
        <v>2</v>
      </c>
      <c r="D94" s="3">
        <v>13.88</v>
      </c>
      <c r="E94" s="32">
        <v>0</v>
      </c>
      <c r="F94" s="2">
        <f t="shared" si="4"/>
        <v>0</v>
      </c>
    </row>
    <row r="95" spans="1:18" x14ac:dyDescent="0.25">
      <c r="A95" s="47" t="s">
        <v>7</v>
      </c>
      <c r="B95" s="48"/>
      <c r="C95" s="4">
        <v>2</v>
      </c>
      <c r="D95" s="3">
        <v>13.88</v>
      </c>
      <c r="E95" s="32">
        <v>0</v>
      </c>
      <c r="F95" s="2">
        <f t="shared" si="4"/>
        <v>0</v>
      </c>
    </row>
    <row r="96" spans="1:18" x14ac:dyDescent="0.25">
      <c r="A96" s="47" t="s">
        <v>6</v>
      </c>
      <c r="B96" s="48"/>
      <c r="C96" s="4">
        <v>2</v>
      </c>
      <c r="D96" s="3">
        <v>13.88</v>
      </c>
      <c r="E96" s="32">
        <v>0</v>
      </c>
      <c r="F96" s="2">
        <f t="shared" si="4"/>
        <v>0</v>
      </c>
    </row>
    <row r="97" spans="1:6" x14ac:dyDescent="0.25">
      <c r="A97" s="47" t="s">
        <v>5</v>
      </c>
      <c r="B97" s="48"/>
      <c r="C97" s="4">
        <v>2</v>
      </c>
      <c r="D97" s="3">
        <v>13.88</v>
      </c>
      <c r="E97" s="32">
        <v>0</v>
      </c>
      <c r="F97" s="2">
        <f t="shared" si="4"/>
        <v>0</v>
      </c>
    </row>
    <row r="98" spans="1:6" x14ac:dyDescent="0.25">
      <c r="A98" s="47" t="s">
        <v>4</v>
      </c>
      <c r="B98" s="48"/>
      <c r="C98" s="4">
        <v>2</v>
      </c>
      <c r="D98" s="3">
        <v>13.88</v>
      </c>
      <c r="E98" s="32">
        <v>0</v>
      </c>
      <c r="F98" s="2">
        <f t="shared" si="4"/>
        <v>0</v>
      </c>
    </row>
    <row r="99" spans="1:6" x14ac:dyDescent="0.25">
      <c r="A99" s="47" t="s">
        <v>3</v>
      </c>
      <c r="B99" s="48"/>
      <c r="C99" s="4">
        <v>2</v>
      </c>
      <c r="D99" s="3">
        <v>13.88</v>
      </c>
      <c r="E99" s="32">
        <v>0</v>
      </c>
      <c r="F99" s="2">
        <f t="shared" si="4"/>
        <v>0</v>
      </c>
    </row>
    <row r="100" spans="1:6" x14ac:dyDescent="0.25">
      <c r="A100" s="47" t="s">
        <v>2</v>
      </c>
      <c r="B100" s="48"/>
      <c r="C100" s="4">
        <v>2</v>
      </c>
      <c r="D100" s="3">
        <v>13.88</v>
      </c>
      <c r="E100" s="32">
        <v>0</v>
      </c>
      <c r="F100" s="2">
        <f t="shared" si="4"/>
        <v>0</v>
      </c>
    </row>
    <row r="101" spans="1:6" x14ac:dyDescent="0.25">
      <c r="A101" s="47" t="s">
        <v>1</v>
      </c>
      <c r="B101" s="48"/>
      <c r="C101" s="4">
        <v>2</v>
      </c>
      <c r="D101" s="3">
        <v>13.88</v>
      </c>
      <c r="E101" s="32">
        <v>0</v>
      </c>
      <c r="F101" s="2">
        <f t="shared" si="4"/>
        <v>0</v>
      </c>
    </row>
    <row r="102" spans="1:6" x14ac:dyDescent="0.25">
      <c r="D102" s="31"/>
      <c r="E102" s="31"/>
    </row>
    <row r="103" spans="1:6" x14ac:dyDescent="0.25">
      <c r="D103" s="33" t="s">
        <v>0</v>
      </c>
      <c r="E103" s="34"/>
      <c r="F103" s="1">
        <f>SUM(F7:F101)</f>
        <v>0</v>
      </c>
    </row>
  </sheetData>
  <sheetProtection algorithmName="SHA-512" hashValue="beFR80pwkqhtGYz/+kZs8+37iLRzBJSM2ajBml6P8OnsCqdzEBnKGqoaY0SrVHU+BtjYjIaW4gAazRfPdrc+RQ==" saltValue="C7gV/ONxhYAB2rcfyDQqgw==" spinCount="100000" sheet="1" objects="1" scenarios="1"/>
  <mergeCells count="85">
    <mergeCell ref="A1:B1"/>
    <mergeCell ref="D3:F3"/>
    <mergeCell ref="B4:F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72:B72"/>
    <mergeCell ref="A73:B73"/>
    <mergeCell ref="A74:B74"/>
    <mergeCell ref="A75:B75"/>
    <mergeCell ref="A76:B76"/>
    <mergeCell ref="A77:B77"/>
    <mergeCell ref="A80:B80"/>
    <mergeCell ref="A81:B81"/>
    <mergeCell ref="A82:B82"/>
    <mergeCell ref="A83:B83"/>
    <mergeCell ref="A96:B96"/>
    <mergeCell ref="A84:B84"/>
    <mergeCell ref="A85:B85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B97"/>
    <mergeCell ref="A98:B98"/>
    <mergeCell ref="A99:B99"/>
    <mergeCell ref="A100:B100"/>
    <mergeCell ref="A101:B101"/>
  </mergeCells>
  <dataValidations count="11">
    <dataValidation type="list" allowBlank="1" showInputMessage="1" showErrorMessage="1" sqref="E39 E7:E9" xr:uid="{00000000-0002-0000-0000-000000000000}">
      <formula1>$G$7:$AE$7</formula1>
    </dataValidation>
    <dataValidation type="list" allowBlank="1" showInputMessage="1" showErrorMessage="1" sqref="E10:E15 E72:E74 E57:E58 E37 E31 E27:E28 E17" xr:uid="{00000000-0002-0000-0000-000001000000}">
      <formula1>$G$10:$X$10</formula1>
    </dataValidation>
    <dataValidation type="list" allowBlank="1" showInputMessage="1" showErrorMessage="1" sqref="E16 E81:E82 E59 E29" xr:uid="{00000000-0002-0000-0000-000002000000}">
      <formula1>$G$16:$Z$16</formula1>
    </dataValidation>
    <dataValidation type="list" allowBlank="1" showInputMessage="1" showErrorMessage="1" sqref="E18:E24 E56 E75:E77 E68 E66 E63:E64 E60:E61 E52:E53" xr:uid="{00000000-0002-0000-0000-000003000000}">
      <formula1>$G$18:$V$18</formula1>
    </dataValidation>
    <dataValidation type="list" allowBlank="1" showInputMessage="1" showErrorMessage="1" sqref="E25 E65 E30" xr:uid="{00000000-0002-0000-0000-000004000000}">
      <formula1>$G$25:$T$25</formula1>
    </dataValidation>
    <dataValidation type="list" allowBlank="1" showInputMessage="1" showErrorMessage="1" sqref="E26 E62 E54:E55 E32" xr:uid="{00000000-0002-0000-0000-000005000000}">
      <formula1>$G$26:$T$26</formula1>
    </dataValidation>
    <dataValidation type="list" allowBlank="1" showInputMessage="1" showErrorMessage="1" sqref="E33:E35 E83:E85 E80 E67 E38" xr:uid="{00000000-0002-0000-0000-000006000000}">
      <formula1>$G$33:$Z$33</formula1>
    </dataValidation>
    <dataValidation type="list" allowBlank="1" showInputMessage="1" showErrorMessage="1" sqref="E36" xr:uid="{00000000-0002-0000-0000-000007000000}">
      <formula1>$G$36:$Z$36</formula1>
    </dataValidation>
    <dataValidation type="list" allowBlank="1" showInputMessage="1" showErrorMessage="1" sqref="E40 E69" xr:uid="{00000000-0002-0000-0000-000008000000}">
      <formula1>$G$40:$V$40</formula1>
    </dataValidation>
    <dataValidation type="list" allowBlank="1" showInputMessage="1" showErrorMessage="1" sqref="E41:E48" xr:uid="{00000000-0002-0000-0000-000009000000}">
      <formula1>$G$41:$T$41</formula1>
    </dataValidation>
    <dataValidation type="list" allowBlank="1" showInputMessage="1" showErrorMessage="1" sqref="E88:E101" xr:uid="{00000000-0002-0000-0000-00000A000000}">
      <formula1>$G$88:$R$88</formula1>
    </dataValidation>
  </dataValidations>
  <pageMargins left="0.25" right="0.25" top="0.75" bottom="0.75" header="0.3" footer="0.3"/>
  <pageSetup scale="88" fitToHeight="2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Hardware &amp; 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Sherwin Quilay</dc:creator>
  <cp:lastModifiedBy>trevor braun</cp:lastModifiedBy>
  <cp:lastPrinted>2018-02-09T20:35:09Z</cp:lastPrinted>
  <dcterms:created xsi:type="dcterms:W3CDTF">2018-02-06T22:28:38Z</dcterms:created>
  <dcterms:modified xsi:type="dcterms:W3CDTF">2018-10-24T17:09:48Z</dcterms:modified>
</cp:coreProperties>
</file>